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tsuishi\Documents\保存箱\釣り\第29回\調査票\メール調査票\29excel_new\"/>
    </mc:Choice>
  </mc:AlternateContent>
  <bookViews>
    <workbookView xWindow="360" yWindow="60" windowWidth="19320" windowHeight="12120" tabRatio="880"/>
  </bookViews>
  <sheets>
    <sheet name="入力方法" sheetId="9" r:id="rId1"/>
    <sheet name="合計（一部入力）" sheetId="1" r:id="rId2"/>
    <sheet name="竿、ﾘｰﾙ" sheetId="2" r:id="rId3"/>
    <sheet name="釣針、釣糸、ウキ、釣服、バッグ類、ケース類" sheetId="3" r:id="rId4"/>
    <sheet name="網製品、金属小物、履物、加工餌、生餌" sheetId="4" r:id="rId5"/>
    <sheet name="疑似餌、ﾎﾞｰﾄ・ｶﾇｰ、ｸｰﾗｰ、その他" sheetId="5" r:id="rId6"/>
    <sheet name="矢野経済使用欄1" sheetId="6" r:id="rId7"/>
    <sheet name="矢野経済使用欄2" sheetId="7" r:id="rId8"/>
    <sheet name="矢野経済使用欄3" sheetId="8" r:id="rId9"/>
  </sheets>
  <definedNames>
    <definedName name="_xlnm.Print_Area" localSheetId="2">'竿、ﾘｰﾙ'!$A$1:$Y$32</definedName>
    <definedName name="_xlnm.Print_Area" localSheetId="5">'疑似餌、ﾎﾞｰﾄ・ｶﾇｰ、ｸｰﾗｰ、その他'!$A$1:$O$38</definedName>
    <definedName name="_xlnm.Print_Area" localSheetId="1">'合計（一部入力）'!$A$1:$O$25</definedName>
    <definedName name="_xlnm.Print_Area" localSheetId="3">'釣針、釣糸、ウキ、釣服、バッグ類、ケース類'!$A$1:$O$42</definedName>
    <definedName name="_xlnm.Print_Area" localSheetId="4">'網製品、金属小物、履物、加工餌、生餌'!$A$1:$O$35</definedName>
  </definedNames>
  <calcPr calcId="162913"/>
</workbook>
</file>

<file path=xl/calcChain.xml><?xml version="1.0" encoding="utf-8"?>
<calcChain xmlns="http://schemas.openxmlformats.org/spreadsheetml/2006/main">
  <c r="A2" i="3" l="1"/>
  <c r="C2" i="2"/>
  <c r="C14" i="8" l="1"/>
  <c r="C13" i="8"/>
  <c r="C12" i="8"/>
  <c r="C11" i="8"/>
  <c r="C10" i="8"/>
  <c r="C9" i="8"/>
  <c r="C8" i="8"/>
  <c r="C7" i="8"/>
  <c r="C6" i="8"/>
  <c r="C5" i="8"/>
  <c r="C4" i="8"/>
  <c r="C3" i="8"/>
  <c r="C2" i="8"/>
  <c r="A2" i="4"/>
  <c r="A2" i="5" s="1"/>
  <c r="B77" i="8"/>
  <c r="C77" i="8"/>
  <c r="D77" i="8"/>
  <c r="E77" i="8"/>
  <c r="F77" i="8"/>
  <c r="G77" i="8"/>
  <c r="B78" i="8"/>
  <c r="C78" i="8"/>
  <c r="D78" i="8"/>
  <c r="E78" i="8"/>
  <c r="F78" i="8"/>
  <c r="G78" i="8"/>
  <c r="B79" i="8"/>
  <c r="C79" i="8"/>
  <c r="D79" i="8"/>
  <c r="E79" i="8"/>
  <c r="F79" i="8"/>
  <c r="G79" i="8"/>
  <c r="B80" i="8"/>
  <c r="C80" i="8"/>
  <c r="D80" i="8"/>
  <c r="E80" i="8"/>
  <c r="F80" i="8"/>
  <c r="G80" i="8"/>
  <c r="B81" i="8"/>
  <c r="C81" i="8"/>
  <c r="D81" i="8"/>
  <c r="E81" i="8"/>
  <c r="F81" i="8"/>
  <c r="G81" i="8"/>
  <c r="B82" i="8"/>
  <c r="C82" i="8"/>
  <c r="D82" i="8"/>
  <c r="E82" i="8"/>
  <c r="F82" i="8"/>
  <c r="G82" i="8"/>
  <c r="B83" i="8"/>
  <c r="C83" i="8"/>
  <c r="D83" i="8"/>
  <c r="E83" i="8"/>
  <c r="F83" i="8"/>
  <c r="G83" i="8"/>
  <c r="B84" i="8"/>
  <c r="C84" i="8"/>
  <c r="D84" i="8"/>
  <c r="E84" i="8"/>
  <c r="F84" i="8"/>
  <c r="G84" i="8"/>
  <c r="B85" i="8"/>
  <c r="C85" i="8"/>
  <c r="D85" i="8"/>
  <c r="E85" i="8"/>
  <c r="F85" i="8"/>
  <c r="G85" i="8"/>
  <c r="B86" i="8"/>
  <c r="C86" i="8"/>
  <c r="D86" i="8"/>
  <c r="E86" i="8"/>
  <c r="F86" i="8"/>
  <c r="G86" i="8"/>
  <c r="B87" i="8"/>
  <c r="C87" i="8"/>
  <c r="D87" i="8"/>
  <c r="E87" i="8"/>
  <c r="F87" i="8"/>
  <c r="G87" i="8"/>
  <c r="B88" i="8"/>
  <c r="C88" i="8"/>
  <c r="D88" i="8"/>
  <c r="E88" i="8"/>
  <c r="F88" i="8"/>
  <c r="G88" i="8"/>
  <c r="B89" i="8"/>
  <c r="C89" i="8"/>
  <c r="D89" i="8"/>
  <c r="E89" i="8"/>
  <c r="F89" i="8"/>
  <c r="G89" i="8"/>
  <c r="B90" i="8"/>
  <c r="C90" i="8"/>
  <c r="D90" i="8"/>
  <c r="E90" i="8"/>
  <c r="F90" i="8"/>
  <c r="G90" i="8"/>
  <c r="B91" i="8"/>
  <c r="C91" i="8"/>
  <c r="D91" i="8"/>
  <c r="E91" i="8"/>
  <c r="F91" i="8"/>
  <c r="G91" i="8"/>
  <c r="B92" i="8"/>
  <c r="C92" i="8"/>
  <c r="D92" i="8"/>
  <c r="E92" i="8"/>
  <c r="F92" i="8"/>
  <c r="G92" i="8"/>
  <c r="B93" i="8"/>
  <c r="C93" i="8"/>
  <c r="D93" i="8"/>
  <c r="E93" i="8"/>
  <c r="F93" i="8"/>
  <c r="G93" i="8"/>
  <c r="B94" i="8"/>
  <c r="C94" i="8"/>
  <c r="D94" i="8"/>
  <c r="E94" i="8"/>
  <c r="F94" i="8"/>
  <c r="G94" i="8"/>
  <c r="B95" i="8"/>
  <c r="C95" i="8"/>
  <c r="D95" i="8"/>
  <c r="E95" i="8"/>
  <c r="F95" i="8"/>
  <c r="G95" i="8"/>
  <c r="B96" i="8"/>
  <c r="C96" i="8"/>
  <c r="D96" i="8"/>
  <c r="E96" i="8"/>
  <c r="F96" i="8"/>
  <c r="G96" i="8"/>
  <c r="B97" i="8"/>
  <c r="C97" i="8"/>
  <c r="D97" i="8"/>
  <c r="E97" i="8"/>
  <c r="F97" i="8"/>
  <c r="G97" i="8"/>
  <c r="B98" i="8"/>
  <c r="C98" i="8"/>
  <c r="D98" i="8"/>
  <c r="E98" i="8"/>
  <c r="F98" i="8"/>
  <c r="G98" i="8"/>
  <c r="B99" i="8"/>
  <c r="C99" i="8"/>
  <c r="D99" i="8"/>
  <c r="E99" i="8"/>
  <c r="F99" i="8"/>
  <c r="G99" i="8"/>
  <c r="B100" i="8"/>
  <c r="C100" i="8"/>
  <c r="D100" i="8"/>
  <c r="E100" i="8"/>
  <c r="F100" i="8"/>
  <c r="G100" i="8"/>
  <c r="B101" i="8"/>
  <c r="C101" i="8"/>
  <c r="D101" i="8"/>
  <c r="E101" i="8"/>
  <c r="F101" i="8"/>
  <c r="G101" i="8"/>
  <c r="B102" i="8"/>
  <c r="C102" i="8"/>
  <c r="D102" i="8"/>
  <c r="E102" i="8"/>
  <c r="F102" i="8"/>
  <c r="G102" i="8"/>
  <c r="C76" i="8"/>
  <c r="D76" i="8"/>
  <c r="E76" i="8"/>
  <c r="F76" i="8"/>
  <c r="G76" i="8"/>
  <c r="B76" i="8"/>
  <c r="B74" i="8"/>
  <c r="C74" i="8"/>
  <c r="D74" i="8"/>
  <c r="E74" i="8"/>
  <c r="F74" i="8"/>
  <c r="G74" i="8"/>
  <c r="B75" i="8"/>
  <c r="C75" i="8"/>
  <c r="D75" i="8"/>
  <c r="E75" i="8"/>
  <c r="F75" i="8"/>
  <c r="G75" i="8"/>
  <c r="B54" i="8"/>
  <c r="C54" i="8"/>
  <c r="D54" i="8"/>
  <c r="E54" i="8"/>
  <c r="F54" i="8"/>
  <c r="G54" i="8"/>
  <c r="B55" i="8"/>
  <c r="C55" i="8"/>
  <c r="D55" i="8"/>
  <c r="E55" i="8"/>
  <c r="F55" i="8"/>
  <c r="G55" i="8"/>
  <c r="B56" i="8"/>
  <c r="C56" i="8"/>
  <c r="D56" i="8"/>
  <c r="E56" i="8"/>
  <c r="F56" i="8"/>
  <c r="G56" i="8"/>
  <c r="B57" i="8"/>
  <c r="C57" i="8"/>
  <c r="D57" i="8"/>
  <c r="E57" i="8"/>
  <c r="F57" i="8"/>
  <c r="G57" i="8"/>
  <c r="B58" i="8"/>
  <c r="C58" i="8"/>
  <c r="D58" i="8"/>
  <c r="E58" i="8"/>
  <c r="F58" i="8"/>
  <c r="G58" i="8"/>
  <c r="B59" i="8"/>
  <c r="C59" i="8"/>
  <c r="D59" i="8"/>
  <c r="E59" i="8"/>
  <c r="F59" i="8"/>
  <c r="G59" i="8"/>
  <c r="B60" i="8"/>
  <c r="C60" i="8"/>
  <c r="D60" i="8"/>
  <c r="E60" i="8"/>
  <c r="F60" i="8"/>
  <c r="G60" i="8"/>
  <c r="B61" i="8"/>
  <c r="C61" i="8"/>
  <c r="D61" i="8"/>
  <c r="E61" i="8"/>
  <c r="F61" i="8"/>
  <c r="G61" i="8"/>
  <c r="B62" i="8"/>
  <c r="C62" i="8"/>
  <c r="D62" i="8"/>
  <c r="E62" i="8"/>
  <c r="F62" i="8"/>
  <c r="G62" i="8"/>
  <c r="B63" i="8"/>
  <c r="C63" i="8"/>
  <c r="D63" i="8"/>
  <c r="E63" i="8"/>
  <c r="F63" i="8"/>
  <c r="G63" i="8"/>
  <c r="B64" i="8"/>
  <c r="C64" i="8"/>
  <c r="D64" i="8"/>
  <c r="E64" i="8"/>
  <c r="F64" i="8"/>
  <c r="G64" i="8"/>
  <c r="B65" i="8"/>
  <c r="C65" i="8"/>
  <c r="D65" i="8"/>
  <c r="E65" i="8"/>
  <c r="F65" i="8"/>
  <c r="G65" i="8"/>
  <c r="B66" i="8"/>
  <c r="C66" i="8"/>
  <c r="D66" i="8"/>
  <c r="E66" i="8"/>
  <c r="F66" i="8"/>
  <c r="G66" i="8"/>
  <c r="B67" i="8"/>
  <c r="C67" i="8"/>
  <c r="D67" i="8"/>
  <c r="E67" i="8"/>
  <c r="F67" i="8"/>
  <c r="G67" i="8"/>
  <c r="B68" i="8"/>
  <c r="C68" i="8"/>
  <c r="D68" i="8"/>
  <c r="E68" i="8"/>
  <c r="F68" i="8"/>
  <c r="G68" i="8"/>
  <c r="B69" i="8"/>
  <c r="C69" i="8"/>
  <c r="D69" i="8"/>
  <c r="E69" i="8"/>
  <c r="F69" i="8"/>
  <c r="G69" i="8"/>
  <c r="B70" i="8"/>
  <c r="C70" i="8"/>
  <c r="D70" i="8"/>
  <c r="E70" i="8"/>
  <c r="F70" i="8"/>
  <c r="G70" i="8"/>
  <c r="B71" i="8"/>
  <c r="C71" i="8"/>
  <c r="D71" i="8"/>
  <c r="E71" i="8"/>
  <c r="F71" i="8"/>
  <c r="G71" i="8"/>
  <c r="B72" i="8"/>
  <c r="C72" i="8"/>
  <c r="D72" i="8"/>
  <c r="E72" i="8"/>
  <c r="F72" i="8"/>
  <c r="G72" i="8"/>
  <c r="B73" i="8"/>
  <c r="C73" i="8"/>
  <c r="D73" i="8"/>
  <c r="E73" i="8"/>
  <c r="F73" i="8"/>
  <c r="G73" i="8"/>
  <c r="C53" i="8"/>
  <c r="D53" i="8"/>
  <c r="E53" i="8"/>
  <c r="F53" i="8"/>
  <c r="G53" i="8"/>
  <c r="B53" i="8"/>
  <c r="B45" i="8"/>
  <c r="C45" i="8"/>
  <c r="D45" i="8"/>
  <c r="E45" i="8"/>
  <c r="F45" i="8"/>
  <c r="G45" i="8"/>
  <c r="B46" i="8"/>
  <c r="C46" i="8"/>
  <c r="D46" i="8"/>
  <c r="E46" i="8"/>
  <c r="F46" i="8"/>
  <c r="G46" i="8"/>
  <c r="B47" i="8"/>
  <c r="C47" i="8"/>
  <c r="D47" i="8"/>
  <c r="E47" i="8"/>
  <c r="F47" i="8"/>
  <c r="G47" i="8"/>
  <c r="B48" i="8"/>
  <c r="C48" i="8"/>
  <c r="D48" i="8"/>
  <c r="E48" i="8"/>
  <c r="F48" i="8"/>
  <c r="G48" i="8"/>
  <c r="B49" i="8"/>
  <c r="C49" i="8"/>
  <c r="D49" i="8"/>
  <c r="E49" i="8"/>
  <c r="F49" i="8"/>
  <c r="G49" i="8"/>
  <c r="B50" i="8"/>
  <c r="C50" i="8"/>
  <c r="D50" i="8"/>
  <c r="E50" i="8"/>
  <c r="F50" i="8"/>
  <c r="G50" i="8"/>
  <c r="B51" i="8"/>
  <c r="C51" i="8"/>
  <c r="D51" i="8"/>
  <c r="E51" i="8"/>
  <c r="F51" i="8"/>
  <c r="G51" i="8"/>
  <c r="B52" i="8"/>
  <c r="C52" i="8"/>
  <c r="D52" i="8"/>
  <c r="E52" i="8"/>
  <c r="F52" i="8"/>
  <c r="G52" i="8"/>
  <c r="B37" i="8"/>
  <c r="C37" i="8"/>
  <c r="D37" i="8"/>
  <c r="E37" i="8"/>
  <c r="F37" i="8"/>
  <c r="G37" i="8"/>
  <c r="B38" i="8"/>
  <c r="C38" i="8"/>
  <c r="D38" i="8"/>
  <c r="E38" i="8"/>
  <c r="F38" i="8"/>
  <c r="G38" i="8"/>
  <c r="B39" i="8"/>
  <c r="C39" i="8"/>
  <c r="D39" i="8"/>
  <c r="E39" i="8"/>
  <c r="F39" i="8"/>
  <c r="G39" i="8"/>
  <c r="B40" i="8"/>
  <c r="C40" i="8"/>
  <c r="D40" i="8"/>
  <c r="E40" i="8"/>
  <c r="F40" i="8"/>
  <c r="G40" i="8"/>
  <c r="B41" i="8"/>
  <c r="C41" i="8"/>
  <c r="D41" i="8"/>
  <c r="E41" i="8"/>
  <c r="F41" i="8"/>
  <c r="G41" i="8"/>
  <c r="B42" i="8"/>
  <c r="C42" i="8"/>
  <c r="D42" i="8"/>
  <c r="E42" i="8"/>
  <c r="F42" i="8"/>
  <c r="G42" i="8"/>
  <c r="B43" i="8"/>
  <c r="C43" i="8"/>
  <c r="D43" i="8"/>
  <c r="E43" i="8"/>
  <c r="F43" i="8"/>
  <c r="G43" i="8"/>
  <c r="B44" i="8"/>
  <c r="C44" i="8"/>
  <c r="D44" i="8"/>
  <c r="E44" i="8"/>
  <c r="F44" i="8"/>
  <c r="G44" i="8"/>
  <c r="B24" i="8"/>
  <c r="C24" i="8"/>
  <c r="D24" i="8"/>
  <c r="E24" i="8"/>
  <c r="F24" i="8"/>
  <c r="G24" i="8"/>
  <c r="B25" i="8"/>
  <c r="C25" i="8"/>
  <c r="D25" i="8"/>
  <c r="E25" i="8"/>
  <c r="F25" i="8"/>
  <c r="G25" i="8"/>
  <c r="B26" i="8"/>
  <c r="C26" i="8"/>
  <c r="D26" i="8"/>
  <c r="E26" i="8"/>
  <c r="F26" i="8"/>
  <c r="G26" i="8"/>
  <c r="B27" i="8"/>
  <c r="C27" i="8"/>
  <c r="D27" i="8"/>
  <c r="E27" i="8"/>
  <c r="F27" i="8"/>
  <c r="G27" i="8"/>
  <c r="B28" i="8"/>
  <c r="C28" i="8"/>
  <c r="D28" i="8"/>
  <c r="E28" i="8"/>
  <c r="F28" i="8"/>
  <c r="G28" i="8"/>
  <c r="B29" i="8"/>
  <c r="C29" i="8"/>
  <c r="D29" i="8"/>
  <c r="E29" i="8"/>
  <c r="F29" i="8"/>
  <c r="G29" i="8"/>
  <c r="B30" i="8"/>
  <c r="C30" i="8"/>
  <c r="D30" i="8"/>
  <c r="E30" i="8"/>
  <c r="F30" i="8"/>
  <c r="G30" i="8"/>
  <c r="B31" i="8"/>
  <c r="C31" i="8"/>
  <c r="D31" i="8"/>
  <c r="E31" i="8"/>
  <c r="F31" i="8"/>
  <c r="G31" i="8"/>
  <c r="B32" i="8"/>
  <c r="C32" i="8"/>
  <c r="D32" i="8"/>
  <c r="E32" i="8"/>
  <c r="F32" i="8"/>
  <c r="G32" i="8"/>
  <c r="B33" i="8"/>
  <c r="C33" i="8"/>
  <c r="D33" i="8"/>
  <c r="E33" i="8"/>
  <c r="F33" i="8"/>
  <c r="G33" i="8"/>
  <c r="B34" i="8"/>
  <c r="C34" i="8"/>
  <c r="D34" i="8"/>
  <c r="E34" i="8"/>
  <c r="F34" i="8"/>
  <c r="G34" i="8"/>
  <c r="B35" i="8"/>
  <c r="C35" i="8"/>
  <c r="D35" i="8"/>
  <c r="E35" i="8"/>
  <c r="F35" i="8"/>
  <c r="G35" i="8"/>
  <c r="B36" i="8"/>
  <c r="C36" i="8"/>
  <c r="D36" i="8"/>
  <c r="E36" i="8"/>
  <c r="F36" i="8"/>
  <c r="G36" i="8"/>
  <c r="G23" i="8"/>
  <c r="D23" i="8"/>
  <c r="E23" i="8"/>
  <c r="F23" i="8"/>
  <c r="C23" i="8"/>
  <c r="B23" i="8"/>
  <c r="B20" i="8"/>
  <c r="B21" i="8"/>
  <c r="B22" i="8"/>
  <c r="B15" i="8"/>
  <c r="B16" i="8"/>
  <c r="B17" i="8"/>
  <c r="B18" i="8"/>
  <c r="B19" i="8"/>
  <c r="C22" i="8"/>
  <c r="D22" i="8"/>
  <c r="E22" i="8"/>
  <c r="F22" i="8"/>
  <c r="G22" i="8"/>
  <c r="C16" i="8"/>
  <c r="D16" i="8"/>
  <c r="E16" i="8"/>
  <c r="F16" i="8"/>
  <c r="G16" i="8"/>
  <c r="C17" i="8"/>
  <c r="D17" i="8"/>
  <c r="E17" i="8"/>
  <c r="F17" i="8"/>
  <c r="G17" i="8"/>
  <c r="C18" i="8"/>
  <c r="D18" i="8"/>
  <c r="E18" i="8"/>
  <c r="F18" i="8"/>
  <c r="G18" i="8"/>
  <c r="C19" i="8"/>
  <c r="D19" i="8"/>
  <c r="E19" i="8"/>
  <c r="F19" i="8"/>
  <c r="G19" i="8"/>
  <c r="C20" i="8"/>
  <c r="D20" i="8"/>
  <c r="E20" i="8"/>
  <c r="F20" i="8"/>
  <c r="G20" i="8"/>
  <c r="C21" i="8"/>
  <c r="D21" i="8"/>
  <c r="E21" i="8"/>
  <c r="F21" i="8"/>
  <c r="G21" i="8"/>
  <c r="G15" i="8"/>
  <c r="F15" i="8"/>
  <c r="E15" i="8"/>
  <c r="D15" i="8"/>
  <c r="C15" i="8"/>
  <c r="B3" i="8"/>
  <c r="B4" i="8"/>
  <c r="B5" i="8"/>
  <c r="B6" i="8"/>
  <c r="B7" i="8"/>
  <c r="B8" i="8"/>
  <c r="B9" i="8"/>
  <c r="B10" i="8"/>
  <c r="B11" i="8"/>
  <c r="B12" i="8"/>
  <c r="B13" i="8"/>
  <c r="B14" i="8"/>
  <c r="B2" i="8"/>
  <c r="D3" i="8"/>
  <c r="E3" i="8"/>
  <c r="F3" i="8"/>
  <c r="G3" i="8"/>
  <c r="D4" i="8"/>
  <c r="E4" i="8"/>
  <c r="F4" i="8"/>
  <c r="G4" i="8"/>
  <c r="D5" i="8"/>
  <c r="E5" i="8"/>
  <c r="F5" i="8"/>
  <c r="G5" i="8"/>
  <c r="D6" i="8"/>
  <c r="E6" i="8"/>
  <c r="F6" i="8"/>
  <c r="G6" i="8"/>
  <c r="D7" i="8"/>
  <c r="E7" i="8"/>
  <c r="F7" i="8"/>
  <c r="G7" i="8"/>
  <c r="D8" i="8"/>
  <c r="E8" i="8"/>
  <c r="F8" i="8"/>
  <c r="G8" i="8"/>
  <c r="D9" i="8"/>
  <c r="E9" i="8"/>
  <c r="F9" i="8"/>
  <c r="G9" i="8"/>
  <c r="D10" i="8"/>
  <c r="E10" i="8"/>
  <c r="F10" i="8"/>
  <c r="G10" i="8"/>
  <c r="D11" i="8"/>
  <c r="E11" i="8"/>
  <c r="F11" i="8"/>
  <c r="G11" i="8"/>
  <c r="D12" i="8"/>
  <c r="E12" i="8"/>
  <c r="F12" i="8"/>
  <c r="G12" i="8"/>
  <c r="D13" i="8"/>
  <c r="E13" i="8"/>
  <c r="F13" i="8"/>
  <c r="G13" i="8"/>
  <c r="D14" i="8"/>
  <c r="E14" i="8"/>
  <c r="F14" i="8"/>
  <c r="G14" i="8"/>
  <c r="G2" i="8"/>
  <c r="F2" i="8"/>
  <c r="E2" i="8"/>
  <c r="D2" i="8"/>
  <c r="A96" i="8"/>
  <c r="A95" i="8"/>
  <c r="A91" i="8"/>
  <c r="A90" i="8"/>
  <c r="A27" i="8"/>
  <c r="E30" i="5"/>
  <c r="C22" i="1" s="1"/>
  <c r="C16" i="6" s="1"/>
  <c r="M12" i="3"/>
  <c r="K10" i="1" s="1"/>
  <c r="G4" i="6" s="1"/>
  <c r="K12" i="3"/>
  <c r="I10" i="1" s="1"/>
  <c r="I12" i="3"/>
  <c r="G10" i="1" s="1"/>
  <c r="E4" i="6" s="1"/>
  <c r="G12" i="3"/>
  <c r="E12" i="3"/>
  <c r="C10" i="1" s="1"/>
  <c r="C4" i="6" s="1"/>
  <c r="A9" i="8"/>
  <c r="A10" i="8"/>
  <c r="A11" i="8"/>
  <c r="A9" i="7"/>
  <c r="B9" i="7"/>
  <c r="C9" i="7"/>
  <c r="D9" i="7"/>
  <c r="E9" i="7"/>
  <c r="F9" i="7"/>
  <c r="G9" i="7"/>
  <c r="A10" i="7"/>
  <c r="B10" i="7"/>
  <c r="C10" i="7"/>
  <c r="D10" i="7"/>
  <c r="E10" i="7"/>
  <c r="F10" i="7"/>
  <c r="G10" i="7"/>
  <c r="A11" i="7"/>
  <c r="B11" i="7"/>
  <c r="C11" i="7"/>
  <c r="D11" i="7"/>
  <c r="E11" i="7"/>
  <c r="F11" i="7"/>
  <c r="G11" i="7"/>
  <c r="M30" i="5"/>
  <c r="M19" i="5"/>
  <c r="M15" i="5"/>
  <c r="M25" i="5"/>
  <c r="K21" i="1" s="1"/>
  <c r="G15" i="6" s="1"/>
  <c r="K30" i="5"/>
  <c r="I22" i="1" s="1"/>
  <c r="F16" i="6" s="1"/>
  <c r="K19" i="5"/>
  <c r="K25" i="5" s="1"/>
  <c r="I21" i="1" s="1"/>
  <c r="F15" i="6" s="1"/>
  <c r="K15" i="5"/>
  <c r="I30" i="5"/>
  <c r="I19" i="5"/>
  <c r="I15" i="5"/>
  <c r="I25" i="5" s="1"/>
  <c r="G21" i="1" s="1"/>
  <c r="E15" i="6" s="1"/>
  <c r="G30" i="5"/>
  <c r="E22" i="1" s="1"/>
  <c r="D16" i="6" s="1"/>
  <c r="G19" i="5"/>
  <c r="G15" i="5"/>
  <c r="M35" i="4"/>
  <c r="K20" i="1" s="1"/>
  <c r="G14" i="6" s="1"/>
  <c r="M31" i="4"/>
  <c r="M21" i="4"/>
  <c r="M18" i="4"/>
  <c r="M24" i="4" s="1"/>
  <c r="K18" i="1" s="1"/>
  <c r="G12" i="6" s="1"/>
  <c r="M13" i="4"/>
  <c r="M8" i="4"/>
  <c r="K16" i="1" s="1"/>
  <c r="G10" i="6" s="1"/>
  <c r="K35" i="4"/>
  <c r="I20" i="1" s="1"/>
  <c r="F14" i="6" s="1"/>
  <c r="K31" i="4"/>
  <c r="K21" i="4"/>
  <c r="K18" i="4"/>
  <c r="K13" i="4"/>
  <c r="K8" i="4"/>
  <c r="I35" i="4"/>
  <c r="G20" i="1" s="1"/>
  <c r="E14" i="6" s="1"/>
  <c r="I31" i="4"/>
  <c r="G19" i="1" s="1"/>
  <c r="E13" i="6" s="1"/>
  <c r="I21" i="4"/>
  <c r="I18" i="4"/>
  <c r="I13" i="4"/>
  <c r="G17" i="1" s="1"/>
  <c r="E11" i="6" s="1"/>
  <c r="I8" i="4"/>
  <c r="G35" i="4"/>
  <c r="G31" i="4"/>
  <c r="E19" i="1" s="1"/>
  <c r="D13" i="6" s="1"/>
  <c r="G21" i="4"/>
  <c r="G18" i="4"/>
  <c r="G24" i="4" s="1"/>
  <c r="E18" i="1" s="1"/>
  <c r="D12" i="6" s="1"/>
  <c r="G13" i="4"/>
  <c r="G8" i="4"/>
  <c r="E16" i="1" s="1"/>
  <c r="D10" i="6" s="1"/>
  <c r="M41" i="3"/>
  <c r="M36" i="3"/>
  <c r="K14" i="1" s="1"/>
  <c r="G8" i="6" s="1"/>
  <c r="M30" i="3"/>
  <c r="M23" i="3"/>
  <c r="K12" i="1" s="1"/>
  <c r="G6" i="6" s="1"/>
  <c r="M18" i="3"/>
  <c r="K11" i="1" s="1"/>
  <c r="G5" i="6" s="1"/>
  <c r="K41" i="3"/>
  <c r="I15" i="1" s="1"/>
  <c r="F9" i="6" s="1"/>
  <c r="K36" i="3"/>
  <c r="I14" i="1" s="1"/>
  <c r="F8" i="6" s="1"/>
  <c r="K30" i="3"/>
  <c r="I13" i="1" s="1"/>
  <c r="F7" i="6" s="1"/>
  <c r="K23" i="3"/>
  <c r="K18" i="3"/>
  <c r="I41" i="3"/>
  <c r="G15" i="1"/>
  <c r="E9" i="6" s="1"/>
  <c r="I36" i="3"/>
  <c r="G14" i="1" s="1"/>
  <c r="E8" i="6" s="1"/>
  <c r="I30" i="3"/>
  <c r="G13" i="1" s="1"/>
  <c r="E7" i="6" s="1"/>
  <c r="I23" i="3"/>
  <c r="I18" i="3"/>
  <c r="G41" i="3"/>
  <c r="E15" i="1"/>
  <c r="G36" i="3"/>
  <c r="E14" i="1" s="1"/>
  <c r="D8" i="6" s="1"/>
  <c r="G30" i="3"/>
  <c r="E13" i="1"/>
  <c r="D7" i="6" s="1"/>
  <c r="G23" i="3"/>
  <c r="E12" i="1" s="1"/>
  <c r="D6" i="6" s="1"/>
  <c r="G18" i="3"/>
  <c r="E11" i="1" s="1"/>
  <c r="D5" i="6" s="1"/>
  <c r="M37" i="5"/>
  <c r="K37" i="5"/>
  <c r="I37" i="5"/>
  <c r="G37" i="5"/>
  <c r="E24" i="1" s="1"/>
  <c r="D18" i="6" s="1"/>
  <c r="A19" i="8"/>
  <c r="A20" i="8"/>
  <c r="C16" i="7"/>
  <c r="D16" i="7"/>
  <c r="E16" i="7"/>
  <c r="F16" i="7"/>
  <c r="G16" i="7"/>
  <c r="C17" i="7"/>
  <c r="D17" i="7"/>
  <c r="E17" i="7"/>
  <c r="F17" i="7"/>
  <c r="G17" i="7"/>
  <c r="C18" i="7"/>
  <c r="D18" i="7"/>
  <c r="E18" i="7"/>
  <c r="F18" i="7"/>
  <c r="G18" i="7"/>
  <c r="C19" i="7"/>
  <c r="D19" i="7"/>
  <c r="E19" i="7"/>
  <c r="F19" i="7"/>
  <c r="G19" i="7"/>
  <c r="C20" i="7"/>
  <c r="D20" i="7"/>
  <c r="E20" i="7"/>
  <c r="F20" i="7"/>
  <c r="G20" i="7"/>
  <c r="C21" i="7"/>
  <c r="D21" i="7"/>
  <c r="E21" i="7"/>
  <c r="F21" i="7"/>
  <c r="G21" i="7"/>
  <c r="C22" i="7"/>
  <c r="D22" i="7"/>
  <c r="E22" i="7"/>
  <c r="F22" i="7"/>
  <c r="G22" i="7"/>
  <c r="A20" i="7"/>
  <c r="A21" i="7"/>
  <c r="A22" i="7"/>
  <c r="B16" i="7"/>
  <c r="B17" i="7"/>
  <c r="B18" i="7"/>
  <c r="B19" i="7"/>
  <c r="B20" i="7"/>
  <c r="B21" i="7"/>
  <c r="B22" i="7"/>
  <c r="A28" i="8"/>
  <c r="A70" i="8"/>
  <c r="K22" i="1"/>
  <c r="G16" i="6" s="1"/>
  <c r="G22" i="1"/>
  <c r="E16" i="6" s="1"/>
  <c r="G24" i="1"/>
  <c r="E18" i="6" s="1"/>
  <c r="I24" i="1"/>
  <c r="F18" i="6" s="1"/>
  <c r="K24" i="1"/>
  <c r="G18" i="6" s="1"/>
  <c r="K19" i="1"/>
  <c r="G13" i="6"/>
  <c r="K17" i="1"/>
  <c r="G11" i="6" s="1"/>
  <c r="I17" i="1"/>
  <c r="F11" i="6" s="1"/>
  <c r="I16" i="1"/>
  <c r="F10" i="6" s="1"/>
  <c r="E20" i="1"/>
  <c r="D14" i="6" s="1"/>
  <c r="E17" i="1"/>
  <c r="D11" i="6"/>
  <c r="K15" i="1"/>
  <c r="G9" i="6" s="1"/>
  <c r="K13" i="1"/>
  <c r="G7" i="6" s="1"/>
  <c r="I12" i="1"/>
  <c r="F6" i="6" s="1"/>
  <c r="G12" i="1"/>
  <c r="E6" i="6" s="1"/>
  <c r="G11" i="1"/>
  <c r="E5" i="6" s="1"/>
  <c r="D9" i="6"/>
  <c r="A3" i="8"/>
  <c r="A4" i="8"/>
  <c r="A5" i="8"/>
  <c r="A6" i="8"/>
  <c r="A7" i="8"/>
  <c r="A8" i="8"/>
  <c r="A12" i="8"/>
  <c r="A13" i="8"/>
  <c r="A14" i="8"/>
  <c r="A15" i="8"/>
  <c r="A16" i="8"/>
  <c r="A17" i="8"/>
  <c r="A18" i="8"/>
  <c r="A21" i="8"/>
  <c r="A22" i="8"/>
  <c r="A23" i="8"/>
  <c r="A24" i="8"/>
  <c r="A25" i="8"/>
  <c r="A26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2" i="8"/>
  <c r="A93" i="8"/>
  <c r="A94" i="8"/>
  <c r="A97" i="8"/>
  <c r="A98" i="8"/>
  <c r="A99" i="8"/>
  <c r="A100" i="8"/>
  <c r="A101" i="8"/>
  <c r="A102" i="8"/>
  <c r="A2" i="8"/>
  <c r="A19" i="7"/>
  <c r="A18" i="7"/>
  <c r="A17" i="7"/>
  <c r="A16" i="7"/>
  <c r="A15" i="7"/>
  <c r="A14" i="7"/>
  <c r="A13" i="7"/>
  <c r="A12" i="7"/>
  <c r="A8" i="7"/>
  <c r="A7" i="7"/>
  <c r="A6" i="7"/>
  <c r="A5" i="7"/>
  <c r="A4" i="7"/>
  <c r="A3" i="7"/>
  <c r="A2" i="7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2" i="6"/>
  <c r="F2" i="7"/>
  <c r="G2" i="7"/>
  <c r="F3" i="7"/>
  <c r="G3" i="7"/>
  <c r="F4" i="7"/>
  <c r="G4" i="7"/>
  <c r="F5" i="7"/>
  <c r="G5" i="7"/>
  <c r="F6" i="7"/>
  <c r="G6" i="7"/>
  <c r="F7" i="7"/>
  <c r="G7" i="7"/>
  <c r="F8" i="7"/>
  <c r="G8" i="7"/>
  <c r="F12" i="7"/>
  <c r="G12" i="7"/>
  <c r="F13" i="7"/>
  <c r="G13" i="7"/>
  <c r="F14" i="7"/>
  <c r="G14" i="7"/>
  <c r="F15" i="7"/>
  <c r="G15" i="7"/>
  <c r="C2" i="7"/>
  <c r="D2" i="7"/>
  <c r="E2" i="7"/>
  <c r="C3" i="7"/>
  <c r="D3" i="7"/>
  <c r="E3" i="7"/>
  <c r="C4" i="7"/>
  <c r="D4" i="7"/>
  <c r="E4" i="7"/>
  <c r="C5" i="7"/>
  <c r="D5" i="7"/>
  <c r="E5" i="7"/>
  <c r="C6" i="7"/>
  <c r="D6" i="7"/>
  <c r="E6" i="7"/>
  <c r="C7" i="7"/>
  <c r="D7" i="7"/>
  <c r="E7" i="7"/>
  <c r="C8" i="7"/>
  <c r="D8" i="7"/>
  <c r="E8" i="7"/>
  <c r="C12" i="7"/>
  <c r="D12" i="7"/>
  <c r="E12" i="7"/>
  <c r="C13" i="7"/>
  <c r="D13" i="7"/>
  <c r="E13" i="7"/>
  <c r="C14" i="7"/>
  <c r="D14" i="7"/>
  <c r="E14" i="7"/>
  <c r="C15" i="7"/>
  <c r="D15" i="7"/>
  <c r="E15" i="7"/>
  <c r="B15" i="7"/>
  <c r="B3" i="7"/>
  <c r="B4" i="7"/>
  <c r="B5" i="7"/>
  <c r="B6" i="7"/>
  <c r="B7" i="7"/>
  <c r="B8" i="7"/>
  <c r="B12" i="7"/>
  <c r="B13" i="7"/>
  <c r="B14" i="7"/>
  <c r="B2" i="7"/>
  <c r="G32" i="2"/>
  <c r="C9" i="1" s="1"/>
  <c r="K32" i="2"/>
  <c r="E9" i="1" s="1"/>
  <c r="D3" i="6" s="1"/>
  <c r="O32" i="2"/>
  <c r="G9" i="1" s="1"/>
  <c r="E3" i="6" s="1"/>
  <c r="S32" i="2"/>
  <c r="I9" i="1"/>
  <c r="W32" i="2"/>
  <c r="K9" i="1" s="1"/>
  <c r="G3" i="6" s="1"/>
  <c r="H3" i="6"/>
  <c r="E10" i="1"/>
  <c r="D4" i="6" s="1"/>
  <c r="H4" i="6"/>
  <c r="E18" i="3"/>
  <c r="C11" i="1" s="1"/>
  <c r="C5" i="6" s="1"/>
  <c r="I11" i="1"/>
  <c r="F5" i="6" s="1"/>
  <c r="H5" i="6"/>
  <c r="E23" i="3"/>
  <c r="C12" i="1"/>
  <c r="C6" i="6" s="1"/>
  <c r="H6" i="6"/>
  <c r="E30" i="3"/>
  <c r="C13" i="1" s="1"/>
  <c r="C7" i="6" s="1"/>
  <c r="H7" i="6"/>
  <c r="E36" i="3"/>
  <c r="C14" i="1"/>
  <c r="C8" i="6" s="1"/>
  <c r="H8" i="6"/>
  <c r="E41" i="3"/>
  <c r="C15" i="1" s="1"/>
  <c r="C9" i="6" s="1"/>
  <c r="H9" i="6"/>
  <c r="E8" i="4"/>
  <c r="C16" i="1" s="1"/>
  <c r="C10" i="6" s="1"/>
  <c r="G16" i="1"/>
  <c r="E10" i="6" s="1"/>
  <c r="H10" i="6"/>
  <c r="E13" i="4"/>
  <c r="C17" i="1"/>
  <c r="C11" i="6" s="1"/>
  <c r="H11" i="6"/>
  <c r="E18" i="4"/>
  <c r="E24" i="4" s="1"/>
  <c r="C18" i="1" s="1"/>
  <c r="C12" i="6" s="1"/>
  <c r="E21" i="4"/>
  <c r="H12" i="6"/>
  <c r="E31" i="4"/>
  <c r="C19" i="1"/>
  <c r="C13" i="6"/>
  <c r="I19" i="1"/>
  <c r="F13" i="6" s="1"/>
  <c r="H13" i="6"/>
  <c r="E35" i="4"/>
  <c r="C20" i="1" s="1"/>
  <c r="C14" i="6" s="1"/>
  <c r="H14" i="6"/>
  <c r="E15" i="5"/>
  <c r="E19" i="5"/>
  <c r="H15" i="6"/>
  <c r="H16" i="6"/>
  <c r="C23" i="1"/>
  <c r="C17" i="6" s="1"/>
  <c r="E23" i="1"/>
  <c r="D17" i="6" s="1"/>
  <c r="G23" i="1"/>
  <c r="E17" i="6"/>
  <c r="I23" i="1"/>
  <c r="F17" i="6" s="1"/>
  <c r="K23" i="1"/>
  <c r="G17" i="6" s="1"/>
  <c r="H17" i="6"/>
  <c r="E37" i="5"/>
  <c r="C24" i="1" s="1"/>
  <c r="C18" i="6" s="1"/>
  <c r="H18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2" i="6"/>
  <c r="H2" i="6"/>
  <c r="K21" i="2"/>
  <c r="E8" i="1"/>
  <c r="O21" i="2"/>
  <c r="G8" i="1" s="1"/>
  <c r="S21" i="2"/>
  <c r="I8" i="1" s="1"/>
  <c r="F2" i="6" s="1"/>
  <c r="W21" i="2"/>
  <c r="K8" i="1" s="1"/>
  <c r="G2" i="6" s="1"/>
  <c r="G21" i="2"/>
  <c r="C8" i="1"/>
  <c r="C2" i="6" s="1"/>
  <c r="E4" i="3"/>
  <c r="E4" i="4" s="1"/>
  <c r="E4" i="5" s="1"/>
  <c r="G4" i="3"/>
  <c r="G4" i="4" s="1"/>
  <c r="G4" i="5" s="1"/>
  <c r="E5" i="2"/>
  <c r="E32" i="2"/>
  <c r="E21" i="2"/>
  <c r="I5" i="2"/>
  <c r="I32" i="2"/>
  <c r="I21" i="2"/>
  <c r="M25" i="1"/>
  <c r="M4" i="3"/>
  <c r="M4" i="4" s="1"/>
  <c r="M4" i="5" s="1"/>
  <c r="K4" i="3"/>
  <c r="K4" i="4" s="1"/>
  <c r="K4" i="5" s="1"/>
  <c r="I4" i="3"/>
  <c r="I4" i="4" s="1"/>
  <c r="I4" i="5" s="1"/>
  <c r="M2" i="4"/>
  <c r="N2" i="5" s="1"/>
  <c r="U32" i="2"/>
  <c r="Q32" i="2"/>
  <c r="M32" i="2"/>
  <c r="U21" i="2"/>
  <c r="Q21" i="2"/>
  <c r="M21" i="2"/>
  <c r="M5" i="2"/>
  <c r="Q5" i="2"/>
  <c r="U5" i="2"/>
  <c r="A1" i="3"/>
  <c r="A1" i="4" s="1"/>
  <c r="A1" i="5" s="1"/>
  <c r="A1" i="1" s="1"/>
  <c r="F3" i="6"/>
  <c r="E25" i="5" l="1"/>
  <c r="C21" i="1" s="1"/>
  <c r="C15" i="6" s="1"/>
  <c r="K24" i="4"/>
  <c r="I18" i="1" s="1"/>
  <c r="F12" i="6" s="1"/>
  <c r="I24" i="4"/>
  <c r="G18" i="1" s="1"/>
  <c r="E12" i="6" s="1"/>
  <c r="G25" i="5"/>
  <c r="E21" i="1" s="1"/>
  <c r="D15" i="6" s="1"/>
  <c r="E2" i="6"/>
  <c r="C3" i="6"/>
  <c r="F4" i="6"/>
  <c r="K25" i="1"/>
  <c r="D2" i="6"/>
  <c r="C25" i="1" l="1"/>
  <c r="E25" i="1"/>
  <c r="G25" i="1"/>
  <c r="I25" i="1"/>
</calcChain>
</file>

<file path=xl/sharedStrings.xml><?xml version="1.0" encoding="utf-8"?>
<sst xmlns="http://schemas.openxmlformats.org/spreadsheetml/2006/main" count="1426" uniqueCount="488">
  <si>
    <t>百万円</t>
  </si>
  <si>
    <t>出荷金額(単位:百万円)</t>
  </si>
  <si>
    <t>千本</t>
  </si>
  <si>
    <t>0103</t>
  </si>
  <si>
    <t>0104</t>
  </si>
  <si>
    <t>0105</t>
  </si>
  <si>
    <t>0106</t>
  </si>
  <si>
    <t>0107</t>
  </si>
  <si>
    <t>0108</t>
  </si>
  <si>
    <t>0109</t>
  </si>
  <si>
    <t>0110</t>
  </si>
  <si>
    <t>0203</t>
  </si>
  <si>
    <t>0204</t>
  </si>
  <si>
    <t>0205</t>
  </si>
  <si>
    <t>貴社決算期ベースにてご回答下さい。</t>
  </si>
  <si>
    <t>バラ針</t>
  </si>
  <si>
    <t>糸付針</t>
  </si>
  <si>
    <t>0403</t>
  </si>
  <si>
    <t>0404</t>
  </si>
  <si>
    <t>0405</t>
  </si>
  <si>
    <t>0601</t>
  </si>
  <si>
    <t>0606</t>
  </si>
  <si>
    <t>0607</t>
  </si>
  <si>
    <t>0603</t>
  </si>
  <si>
    <t>0604</t>
  </si>
  <si>
    <t>0605</t>
  </si>
  <si>
    <t>1203</t>
  </si>
  <si>
    <t>1204</t>
  </si>
  <si>
    <t>1205</t>
  </si>
  <si>
    <t>1413</t>
  </si>
  <si>
    <t>1414</t>
  </si>
  <si>
    <t>1415</t>
  </si>
  <si>
    <t>1403</t>
  </si>
  <si>
    <t>1404</t>
  </si>
  <si>
    <t>1416</t>
  </si>
  <si>
    <t>1417</t>
  </si>
  <si>
    <t>1406</t>
  </si>
  <si>
    <t>国内出荷金額</t>
    <rPh sb="0" eb="2">
      <t>コクナイ</t>
    </rPh>
    <rPh sb="2" eb="4">
      <t>シュッカ</t>
    </rPh>
    <rPh sb="4" eb="6">
      <t>キンガク</t>
    </rPh>
    <phoneticPr fontId="2"/>
  </si>
  <si>
    <t>①釣竿</t>
    <rPh sb="1" eb="3">
      <t>ツリザオ</t>
    </rPh>
    <phoneticPr fontId="2"/>
  </si>
  <si>
    <t>百万円</t>
    <rPh sb="0" eb="3">
      <t>ヒャクマンエン</t>
    </rPh>
    <phoneticPr fontId="2"/>
  </si>
  <si>
    <t>0199</t>
    <phoneticPr fontId="2"/>
  </si>
  <si>
    <t>②釣用リール</t>
    <rPh sb="1" eb="2">
      <t>ツリ</t>
    </rPh>
    <rPh sb="2" eb="3">
      <t>ヨウ</t>
    </rPh>
    <phoneticPr fontId="2"/>
  </si>
  <si>
    <t>③釣針</t>
    <rPh sb="1" eb="2">
      <t>ツリイト</t>
    </rPh>
    <rPh sb="2" eb="3">
      <t>ハリ</t>
    </rPh>
    <phoneticPr fontId="2"/>
  </si>
  <si>
    <t>0399</t>
    <phoneticPr fontId="2"/>
  </si>
  <si>
    <t>④釣糸</t>
    <rPh sb="1" eb="2">
      <t>ツ</t>
    </rPh>
    <rPh sb="2" eb="3">
      <t>イト</t>
    </rPh>
    <phoneticPr fontId="2"/>
  </si>
  <si>
    <t>⑤ウキ</t>
    <phoneticPr fontId="2"/>
  </si>
  <si>
    <t>⑥釣服</t>
    <rPh sb="1" eb="3">
      <t>ツリフク</t>
    </rPh>
    <phoneticPr fontId="2"/>
  </si>
  <si>
    <t>⑦バッグ類</t>
    <rPh sb="4" eb="5">
      <t>ルイ</t>
    </rPh>
    <phoneticPr fontId="2"/>
  </si>
  <si>
    <t>⑨網製品</t>
    <rPh sb="1" eb="2">
      <t>アミ</t>
    </rPh>
    <rPh sb="2" eb="4">
      <t>セイヒン</t>
    </rPh>
    <phoneticPr fontId="2"/>
  </si>
  <si>
    <t>⑩金属小物類</t>
    <rPh sb="1" eb="3">
      <t>キンゾク</t>
    </rPh>
    <rPh sb="3" eb="5">
      <t>コモノ</t>
    </rPh>
    <rPh sb="5" eb="6">
      <t>ルイ</t>
    </rPh>
    <phoneticPr fontId="2"/>
  </si>
  <si>
    <t>1099</t>
    <phoneticPr fontId="2"/>
  </si>
  <si>
    <t>⑪履物</t>
    <rPh sb="1" eb="3">
      <t>ハキモノ</t>
    </rPh>
    <phoneticPr fontId="2"/>
  </si>
  <si>
    <t>⑫加工餌</t>
    <rPh sb="1" eb="3">
      <t>カコウ</t>
    </rPh>
    <rPh sb="3" eb="4">
      <t>エサ</t>
    </rPh>
    <phoneticPr fontId="2"/>
  </si>
  <si>
    <t>⑬生餌</t>
    <rPh sb="1" eb="2">
      <t>ナマ</t>
    </rPh>
    <rPh sb="2" eb="3">
      <t>エサ</t>
    </rPh>
    <phoneticPr fontId="2"/>
  </si>
  <si>
    <t>⑭擬似餌</t>
    <rPh sb="1" eb="3">
      <t>ギジ</t>
    </rPh>
    <rPh sb="3" eb="4">
      <t>エ</t>
    </rPh>
    <phoneticPr fontId="2"/>
  </si>
  <si>
    <t>⑯クーラー</t>
    <phoneticPr fontId="2"/>
  </si>
  <si>
    <t>⑰釣関連用品</t>
    <rPh sb="1" eb="2">
      <t>ツリ</t>
    </rPh>
    <rPh sb="2" eb="4">
      <t>カンレン</t>
    </rPh>
    <rPh sb="4" eb="6">
      <t>ヨウヒン</t>
    </rPh>
    <phoneticPr fontId="2"/>
  </si>
  <si>
    <t>1799</t>
    <phoneticPr fontId="2"/>
  </si>
  <si>
    <t>①～⑰合計</t>
    <rPh sb="3" eb="5">
      <t>ゴウケイ</t>
    </rPh>
    <phoneticPr fontId="2"/>
  </si>
  <si>
    <t>貴　社　名</t>
    <rPh sb="0" eb="1">
      <t>キ</t>
    </rPh>
    <rPh sb="2" eb="3">
      <t>シャ</t>
    </rPh>
    <rPh sb="4" eb="5">
      <t>メイ</t>
    </rPh>
    <phoneticPr fontId="2"/>
  </si>
  <si>
    <t>１．基礎調査　（２）①釣竿～②釣用リール　</t>
    <rPh sb="2" eb="4">
      <t>キソ</t>
    </rPh>
    <rPh sb="4" eb="6">
      <t>チョウサ</t>
    </rPh>
    <rPh sb="11" eb="13">
      <t>ツリザオ</t>
    </rPh>
    <rPh sb="15" eb="17">
      <t>ツリヨウ</t>
    </rPh>
    <phoneticPr fontId="2"/>
  </si>
  <si>
    <t>貴社決算期ベースにてご回答下さい。</t>
    <phoneticPr fontId="2"/>
  </si>
  <si>
    <t>国内出荷</t>
    <rPh sb="0" eb="2">
      <t>コクナイ</t>
    </rPh>
    <phoneticPr fontId="2"/>
  </si>
  <si>
    <t>数　　量</t>
    <rPh sb="0" eb="1">
      <t>カズ</t>
    </rPh>
    <rPh sb="3" eb="4">
      <t>リョウ</t>
    </rPh>
    <phoneticPr fontId="2"/>
  </si>
  <si>
    <t>金額</t>
    <rPh sb="0" eb="2">
      <t>キンガク</t>
    </rPh>
    <phoneticPr fontId="2"/>
  </si>
  <si>
    <t xml:space="preserve">①  釣   竿  </t>
    <phoneticPr fontId="2"/>
  </si>
  <si>
    <t>投げ竿</t>
    <rPh sb="0" eb="1">
      <t>ナ</t>
    </rPh>
    <rPh sb="2" eb="3">
      <t>サオ</t>
    </rPh>
    <phoneticPr fontId="2"/>
  </si>
  <si>
    <t>0101</t>
    <phoneticPr fontId="2"/>
  </si>
  <si>
    <t>0101</t>
    <phoneticPr fontId="2"/>
  </si>
  <si>
    <t>磯竿（磯玉網含む）</t>
    <rPh sb="0" eb="1">
      <t>イソ</t>
    </rPh>
    <rPh sb="1" eb="2">
      <t>ザオ</t>
    </rPh>
    <rPh sb="3" eb="4">
      <t>イソ</t>
    </rPh>
    <rPh sb="4" eb="5">
      <t>タマ</t>
    </rPh>
    <rPh sb="5" eb="6">
      <t>アミ</t>
    </rPh>
    <rPh sb="6" eb="7">
      <t>フク</t>
    </rPh>
    <phoneticPr fontId="2"/>
  </si>
  <si>
    <t>0102</t>
    <phoneticPr fontId="2"/>
  </si>
  <si>
    <t>0102</t>
    <phoneticPr fontId="2"/>
  </si>
  <si>
    <t>渓流・清流竿</t>
    <rPh sb="0" eb="2">
      <t>ケイリュウ</t>
    </rPh>
    <rPh sb="3" eb="5">
      <t>セイリュウ</t>
    </rPh>
    <rPh sb="5" eb="6">
      <t>サオ</t>
    </rPh>
    <phoneticPr fontId="2"/>
  </si>
  <si>
    <t>アユ竿</t>
    <rPh sb="2" eb="3">
      <t>サオ</t>
    </rPh>
    <phoneticPr fontId="2"/>
  </si>
  <si>
    <t>ヘラ竿</t>
    <rPh sb="2" eb="3">
      <t>サオ</t>
    </rPh>
    <phoneticPr fontId="2"/>
  </si>
  <si>
    <t>フライロッド</t>
    <phoneticPr fontId="2"/>
  </si>
  <si>
    <t>竿･リールセット</t>
    <rPh sb="0" eb="1">
      <t>サオ</t>
    </rPh>
    <phoneticPr fontId="2"/>
  </si>
  <si>
    <t>釣竿合計</t>
    <rPh sb="0" eb="2">
      <t>ツリザオ</t>
    </rPh>
    <rPh sb="2" eb="4">
      <t>ゴウケイ</t>
    </rPh>
    <phoneticPr fontId="2"/>
  </si>
  <si>
    <t>0199</t>
    <phoneticPr fontId="2"/>
  </si>
  <si>
    <t>磯用両片軸</t>
    <rPh sb="0" eb="1">
      <t>イソ</t>
    </rPh>
    <rPh sb="1" eb="2">
      <t>ヨウ</t>
    </rPh>
    <rPh sb="2" eb="3">
      <t>リョウ</t>
    </rPh>
    <rPh sb="3" eb="4">
      <t>ヘン</t>
    </rPh>
    <rPh sb="4" eb="5">
      <t>ジク</t>
    </rPh>
    <phoneticPr fontId="2"/>
  </si>
  <si>
    <t>0202</t>
    <phoneticPr fontId="2"/>
  </si>
  <si>
    <t>船用両片軸</t>
    <rPh sb="0" eb="1">
      <t>フネ</t>
    </rPh>
    <rPh sb="1" eb="2">
      <t>ヨウ</t>
    </rPh>
    <rPh sb="2" eb="3">
      <t>リョウ</t>
    </rPh>
    <rPh sb="3" eb="4">
      <t>ヘン</t>
    </rPh>
    <rPh sb="4" eb="5">
      <t>ジク</t>
    </rPh>
    <phoneticPr fontId="2"/>
  </si>
  <si>
    <t>電動</t>
    <rPh sb="0" eb="2">
      <t>デンドウ</t>
    </rPh>
    <phoneticPr fontId="2"/>
  </si>
  <si>
    <t xml:space="preserve">② 釣用リール </t>
    <rPh sb="2" eb="7">
      <t>ツリザオ</t>
    </rPh>
    <phoneticPr fontId="2"/>
  </si>
  <si>
    <t>スピニング</t>
    <phoneticPr fontId="2"/>
  </si>
  <si>
    <t>0201</t>
    <phoneticPr fontId="2"/>
  </si>
  <si>
    <t>千個</t>
    <rPh sb="1" eb="2">
      <t>コ</t>
    </rPh>
    <phoneticPr fontId="2"/>
  </si>
  <si>
    <t>フライリール</t>
    <phoneticPr fontId="2"/>
  </si>
  <si>
    <t>釣用リール合計</t>
    <rPh sb="0" eb="2">
      <t>ツリヨウ</t>
    </rPh>
    <rPh sb="5" eb="7">
      <t>ゴウケイ</t>
    </rPh>
    <phoneticPr fontId="2"/>
  </si>
  <si>
    <t>0299</t>
    <phoneticPr fontId="2"/>
  </si>
  <si>
    <t>0299</t>
    <phoneticPr fontId="2"/>
  </si>
  <si>
    <t>１．基礎調査　（３）③釣針～⑧ケース類　</t>
    <rPh sb="2" eb="4">
      <t>キソ</t>
    </rPh>
    <rPh sb="4" eb="6">
      <t>チョウサ</t>
    </rPh>
    <rPh sb="11" eb="13">
      <t>ツリバリ</t>
    </rPh>
    <rPh sb="18" eb="19">
      <t>ルイ</t>
    </rPh>
    <phoneticPr fontId="2"/>
  </si>
  <si>
    <t>国内出荷金額</t>
    <rPh sb="0" eb="2">
      <t>コクナイ</t>
    </rPh>
    <phoneticPr fontId="2"/>
  </si>
  <si>
    <t>③釣針</t>
    <rPh sb="1" eb="3">
      <t>ツリバリ</t>
    </rPh>
    <phoneticPr fontId="2"/>
  </si>
  <si>
    <t>サビキ・仕掛</t>
    <phoneticPr fontId="2"/>
  </si>
  <si>
    <t>0301</t>
    <phoneticPr fontId="2"/>
  </si>
  <si>
    <t>0301</t>
    <phoneticPr fontId="2"/>
  </si>
  <si>
    <t>0302</t>
    <phoneticPr fontId="2"/>
  </si>
  <si>
    <t>0303</t>
    <phoneticPr fontId="2"/>
  </si>
  <si>
    <t>0304</t>
    <phoneticPr fontId="2"/>
  </si>
  <si>
    <t>0304</t>
    <phoneticPr fontId="2"/>
  </si>
  <si>
    <t>釣針合計</t>
    <rPh sb="0" eb="1">
      <t>ツ</t>
    </rPh>
    <rPh sb="2" eb="4">
      <t>ゴウケイ</t>
    </rPh>
    <phoneticPr fontId="2"/>
  </si>
  <si>
    <t>0399</t>
    <phoneticPr fontId="2"/>
  </si>
  <si>
    <t>④釣糸</t>
    <rPh sb="2" eb="3">
      <t>イト</t>
    </rPh>
    <phoneticPr fontId="2"/>
  </si>
  <si>
    <t>ナイロン</t>
    <phoneticPr fontId="2"/>
  </si>
  <si>
    <t>0401</t>
    <phoneticPr fontId="2"/>
  </si>
  <si>
    <t>0401</t>
    <phoneticPr fontId="2"/>
  </si>
  <si>
    <t>フロロカーボン</t>
    <phoneticPr fontId="2"/>
  </si>
  <si>
    <t>0402</t>
    <phoneticPr fontId="2"/>
  </si>
  <si>
    <t>ＰＥ</t>
    <phoneticPr fontId="2"/>
  </si>
  <si>
    <t>金属</t>
    <rPh sb="0" eb="2">
      <t>キンゾク</t>
    </rPh>
    <phoneticPr fontId="2"/>
  </si>
  <si>
    <t>その他（テトロン等）</t>
    <rPh sb="2" eb="3">
      <t>ホカ</t>
    </rPh>
    <rPh sb="8" eb="9">
      <t>ナド</t>
    </rPh>
    <phoneticPr fontId="2"/>
  </si>
  <si>
    <t>釣糸合計</t>
    <rPh sb="0" eb="1">
      <t>ツ</t>
    </rPh>
    <rPh sb="1" eb="2">
      <t>イト</t>
    </rPh>
    <rPh sb="2" eb="4">
      <t>ゴウケイ</t>
    </rPh>
    <phoneticPr fontId="2"/>
  </si>
  <si>
    <t>0499</t>
    <phoneticPr fontId="2"/>
  </si>
  <si>
    <t>0499</t>
    <phoneticPr fontId="2"/>
  </si>
  <si>
    <t>⑤ウキ</t>
    <phoneticPr fontId="2"/>
  </si>
  <si>
    <t>海用</t>
    <rPh sb="0" eb="1">
      <t>ウミ</t>
    </rPh>
    <rPh sb="1" eb="2">
      <t>ヨウ</t>
    </rPh>
    <phoneticPr fontId="2"/>
  </si>
  <si>
    <t>0501</t>
    <phoneticPr fontId="2"/>
  </si>
  <si>
    <t>0501</t>
    <phoneticPr fontId="2"/>
  </si>
  <si>
    <t>淡水用</t>
    <rPh sb="0" eb="2">
      <t>タンスイ</t>
    </rPh>
    <rPh sb="2" eb="3">
      <t>ヨウ</t>
    </rPh>
    <phoneticPr fontId="2"/>
  </si>
  <si>
    <t>0502</t>
    <phoneticPr fontId="2"/>
  </si>
  <si>
    <t>0502</t>
    <phoneticPr fontId="2"/>
  </si>
  <si>
    <t>電気ウキ</t>
    <rPh sb="0" eb="2">
      <t>デンキ</t>
    </rPh>
    <phoneticPr fontId="2"/>
  </si>
  <si>
    <t>0503</t>
    <phoneticPr fontId="2"/>
  </si>
  <si>
    <t>0504</t>
    <phoneticPr fontId="2"/>
  </si>
  <si>
    <t>0504</t>
    <phoneticPr fontId="2"/>
  </si>
  <si>
    <t>ウキ合計</t>
    <rPh sb="2" eb="4">
      <t>ゴウケイ</t>
    </rPh>
    <phoneticPr fontId="2"/>
  </si>
  <si>
    <t>0599</t>
    <phoneticPr fontId="2"/>
  </si>
  <si>
    <t>0599</t>
    <phoneticPr fontId="2"/>
  </si>
  <si>
    <t>⑥ 釣 服</t>
    <rPh sb="4" eb="5">
      <t>フク</t>
    </rPh>
    <phoneticPr fontId="2"/>
  </si>
  <si>
    <t>レインウェア</t>
    <phoneticPr fontId="2"/>
  </si>
  <si>
    <t>0601</t>
    <phoneticPr fontId="2"/>
  </si>
  <si>
    <t>0606</t>
    <phoneticPr fontId="2"/>
  </si>
  <si>
    <t>0607</t>
    <phoneticPr fontId="2"/>
  </si>
  <si>
    <t>防寒着</t>
    <rPh sb="0" eb="2">
      <t>ボウカン</t>
    </rPh>
    <rPh sb="2" eb="3">
      <t>キ</t>
    </rPh>
    <phoneticPr fontId="2"/>
  </si>
  <si>
    <t>0603</t>
    <phoneticPr fontId="2"/>
  </si>
  <si>
    <t>ウェア（ﾍﾞｽﾄ､ｼｬﾂ､ﾊﾟﾝﾂ等）</t>
    <rPh sb="17" eb="18">
      <t>ナド</t>
    </rPh>
    <phoneticPr fontId="2"/>
  </si>
  <si>
    <t>0604</t>
    <phoneticPr fontId="2"/>
  </si>
  <si>
    <t>その他（帽子、手袋等）</t>
    <rPh sb="2" eb="3">
      <t>タ</t>
    </rPh>
    <rPh sb="4" eb="6">
      <t>ボウシ</t>
    </rPh>
    <rPh sb="7" eb="9">
      <t>テブクロ</t>
    </rPh>
    <rPh sb="9" eb="10">
      <t>ナド</t>
    </rPh>
    <phoneticPr fontId="2"/>
  </si>
  <si>
    <t>0605</t>
    <phoneticPr fontId="2"/>
  </si>
  <si>
    <t>釣服合計</t>
    <rPh sb="0" eb="1">
      <t>ツ</t>
    </rPh>
    <rPh sb="1" eb="2">
      <t>フク</t>
    </rPh>
    <rPh sb="2" eb="4">
      <t>ゴウケイ</t>
    </rPh>
    <phoneticPr fontId="2"/>
  </si>
  <si>
    <t>0699</t>
    <phoneticPr fontId="2"/>
  </si>
  <si>
    <t>0699</t>
    <phoneticPr fontId="2"/>
  </si>
  <si>
    <t>0701</t>
    <phoneticPr fontId="2"/>
  </si>
  <si>
    <t>0701</t>
    <phoneticPr fontId="2"/>
  </si>
  <si>
    <t>バッグ類</t>
    <rPh sb="3" eb="4">
      <t>ルイ</t>
    </rPh>
    <phoneticPr fontId="2"/>
  </si>
  <si>
    <t>0702</t>
    <phoneticPr fontId="2"/>
  </si>
  <si>
    <t>0702</t>
    <phoneticPr fontId="2"/>
  </si>
  <si>
    <t>0703</t>
    <phoneticPr fontId="2"/>
  </si>
  <si>
    <t>0703</t>
    <phoneticPr fontId="2"/>
  </si>
  <si>
    <t>0704</t>
    <phoneticPr fontId="2"/>
  </si>
  <si>
    <t>0705</t>
    <phoneticPr fontId="2"/>
  </si>
  <si>
    <t>0705</t>
    <phoneticPr fontId="2"/>
  </si>
  <si>
    <t>バッグ類合計</t>
    <rPh sb="3" eb="4">
      <t>ルイ</t>
    </rPh>
    <rPh sb="4" eb="6">
      <t>ゴウケイ</t>
    </rPh>
    <phoneticPr fontId="2"/>
  </si>
  <si>
    <t>0799</t>
    <phoneticPr fontId="2"/>
  </si>
  <si>
    <t>0799</t>
    <phoneticPr fontId="2"/>
  </si>
  <si>
    <t>⑧ケース類</t>
    <rPh sb="4" eb="5">
      <t>ルイ</t>
    </rPh>
    <phoneticPr fontId="2"/>
  </si>
  <si>
    <t>ﾙｱｰ用ﾀｯｸﾙﾎﾞｯｸｽ</t>
    <rPh sb="3" eb="4">
      <t>ヨウ</t>
    </rPh>
    <phoneticPr fontId="2"/>
  </si>
  <si>
    <t>0801</t>
    <phoneticPr fontId="2"/>
  </si>
  <si>
    <t>0801</t>
    <phoneticPr fontId="2"/>
  </si>
  <si>
    <t>仕掛箱（木製含む）</t>
    <rPh sb="0" eb="2">
      <t>シカ</t>
    </rPh>
    <rPh sb="2" eb="3">
      <t>ハコ</t>
    </rPh>
    <rPh sb="4" eb="6">
      <t>モクセイ</t>
    </rPh>
    <rPh sb="6" eb="7">
      <t>フク</t>
    </rPh>
    <phoneticPr fontId="2"/>
  </si>
  <si>
    <t>0802</t>
    <phoneticPr fontId="2"/>
  </si>
  <si>
    <t>0802</t>
    <phoneticPr fontId="2"/>
  </si>
  <si>
    <t>エサ箱（木製含む）</t>
    <rPh sb="2" eb="3">
      <t>バコ</t>
    </rPh>
    <rPh sb="4" eb="6">
      <t>モクセイ</t>
    </rPh>
    <rPh sb="6" eb="7">
      <t>フク</t>
    </rPh>
    <phoneticPr fontId="2"/>
  </si>
  <si>
    <t>0803</t>
    <phoneticPr fontId="2"/>
  </si>
  <si>
    <t>0803</t>
    <phoneticPr fontId="2"/>
  </si>
  <si>
    <t>その他（成形ﾊｰﾄﾞﾀｲﾌﾟ）</t>
    <rPh sb="2" eb="3">
      <t>ホカ</t>
    </rPh>
    <rPh sb="4" eb="6">
      <t>セイケイ</t>
    </rPh>
    <phoneticPr fontId="2"/>
  </si>
  <si>
    <t>0804</t>
    <phoneticPr fontId="2"/>
  </si>
  <si>
    <t>0804</t>
    <phoneticPr fontId="2"/>
  </si>
  <si>
    <t>ケース類合計</t>
    <rPh sb="3" eb="4">
      <t>ルイ</t>
    </rPh>
    <rPh sb="4" eb="6">
      <t>ゴウケイ</t>
    </rPh>
    <phoneticPr fontId="2"/>
  </si>
  <si>
    <t>0899</t>
    <phoneticPr fontId="2"/>
  </si>
  <si>
    <t>0899</t>
    <phoneticPr fontId="2"/>
  </si>
  <si>
    <t>１．基礎調査　（４）⑨網製品～⑬生餌</t>
    <rPh sb="2" eb="4">
      <t>キソ</t>
    </rPh>
    <rPh sb="4" eb="6">
      <t>チョウサ</t>
    </rPh>
    <rPh sb="11" eb="12">
      <t>アミ</t>
    </rPh>
    <rPh sb="12" eb="14">
      <t>セイヒン</t>
    </rPh>
    <rPh sb="16" eb="17">
      <t>ナマ</t>
    </rPh>
    <rPh sb="17" eb="18">
      <t>エサ</t>
    </rPh>
    <phoneticPr fontId="2"/>
  </si>
  <si>
    <t>タモ網（磯玉網除く）</t>
    <rPh sb="2" eb="3">
      <t>アミ</t>
    </rPh>
    <rPh sb="4" eb="5">
      <t>イソ</t>
    </rPh>
    <rPh sb="5" eb="6">
      <t>タマ</t>
    </rPh>
    <rPh sb="6" eb="7">
      <t>アミ</t>
    </rPh>
    <rPh sb="7" eb="8">
      <t>ノゾ</t>
    </rPh>
    <phoneticPr fontId="2"/>
  </si>
  <si>
    <t>0901</t>
    <phoneticPr fontId="2"/>
  </si>
  <si>
    <t>0901</t>
    <phoneticPr fontId="2"/>
  </si>
  <si>
    <t>その他</t>
    <rPh sb="2" eb="3">
      <t>ホカ</t>
    </rPh>
    <phoneticPr fontId="2"/>
  </si>
  <si>
    <t>0902</t>
    <phoneticPr fontId="2"/>
  </si>
  <si>
    <t>0902</t>
    <phoneticPr fontId="2"/>
  </si>
  <si>
    <t>網製品合計</t>
    <rPh sb="0" eb="1">
      <t>アミ</t>
    </rPh>
    <rPh sb="1" eb="3">
      <t>セイヒン</t>
    </rPh>
    <rPh sb="3" eb="5">
      <t>ゴウケイ</t>
    </rPh>
    <phoneticPr fontId="2"/>
  </si>
  <si>
    <t>0999</t>
    <phoneticPr fontId="2"/>
  </si>
  <si>
    <t>0999</t>
    <phoneticPr fontId="2"/>
  </si>
  <si>
    <t>サルカン・スイベル</t>
    <phoneticPr fontId="2"/>
  </si>
  <si>
    <t>1001</t>
    <phoneticPr fontId="2"/>
  </si>
  <si>
    <t>1001</t>
    <phoneticPr fontId="2"/>
  </si>
  <si>
    <t>テンビン・オモリ</t>
    <phoneticPr fontId="2"/>
  </si>
  <si>
    <t>1002</t>
    <phoneticPr fontId="2"/>
  </si>
  <si>
    <t>竿掛・竿立・ピトン等</t>
    <rPh sb="0" eb="1">
      <t>サオ</t>
    </rPh>
    <rPh sb="1" eb="2">
      <t>カカリ</t>
    </rPh>
    <rPh sb="3" eb="4">
      <t>サオ</t>
    </rPh>
    <rPh sb="4" eb="5">
      <t>リツ</t>
    </rPh>
    <rPh sb="9" eb="10">
      <t>ナド</t>
    </rPh>
    <phoneticPr fontId="2"/>
  </si>
  <si>
    <t>1003</t>
    <phoneticPr fontId="2"/>
  </si>
  <si>
    <t>1003</t>
    <phoneticPr fontId="2"/>
  </si>
  <si>
    <t>その他･ｶﾞｲﾄﾞ･ﾘｰﾙｼｰﾄ･ｸｯｼｮﾝ</t>
    <rPh sb="2" eb="3">
      <t>ホカ</t>
    </rPh>
    <phoneticPr fontId="2"/>
  </si>
  <si>
    <t>1004</t>
    <phoneticPr fontId="2"/>
  </si>
  <si>
    <t>1004</t>
    <phoneticPr fontId="2"/>
  </si>
  <si>
    <t>金属小物類合計</t>
    <rPh sb="0" eb="2">
      <t>キンゾク</t>
    </rPh>
    <rPh sb="2" eb="4">
      <t>コモノ</t>
    </rPh>
    <rPh sb="4" eb="5">
      <t>ルイ</t>
    </rPh>
    <rPh sb="5" eb="7">
      <t>ゴウケイ</t>
    </rPh>
    <phoneticPr fontId="2"/>
  </si>
  <si>
    <t>1099</t>
    <phoneticPr fontId="2"/>
  </si>
  <si>
    <t>ウェーダー</t>
    <phoneticPr fontId="2"/>
  </si>
  <si>
    <t>1101</t>
    <phoneticPr fontId="2"/>
  </si>
  <si>
    <t>1101</t>
    <phoneticPr fontId="2"/>
  </si>
  <si>
    <t>ブーツ</t>
    <phoneticPr fontId="2"/>
  </si>
  <si>
    <t>1102</t>
    <phoneticPr fontId="2"/>
  </si>
  <si>
    <t>タビ</t>
    <phoneticPr fontId="2"/>
  </si>
  <si>
    <t>渓流用</t>
    <rPh sb="0" eb="2">
      <t>ケイリュウ</t>
    </rPh>
    <rPh sb="2" eb="3">
      <t>ヨウ</t>
    </rPh>
    <phoneticPr fontId="2"/>
  </si>
  <si>
    <t>1103</t>
    <phoneticPr fontId="2"/>
  </si>
  <si>
    <t>1103</t>
    <phoneticPr fontId="2"/>
  </si>
  <si>
    <t>磯用</t>
    <rPh sb="0" eb="1">
      <t>イソ</t>
    </rPh>
    <rPh sb="1" eb="2">
      <t>ヨウ</t>
    </rPh>
    <phoneticPr fontId="2"/>
  </si>
  <si>
    <t>1104</t>
    <phoneticPr fontId="2"/>
  </si>
  <si>
    <t>1104</t>
    <phoneticPr fontId="2"/>
  </si>
  <si>
    <t>小計</t>
    <rPh sb="0" eb="1">
      <t>ショウ</t>
    </rPh>
    <rPh sb="1" eb="2">
      <t>ケイ</t>
    </rPh>
    <phoneticPr fontId="2"/>
  </si>
  <si>
    <t>1197</t>
    <phoneticPr fontId="2"/>
  </si>
  <si>
    <t>1197</t>
    <phoneticPr fontId="2"/>
  </si>
  <si>
    <t>シューズ</t>
    <phoneticPr fontId="2"/>
  </si>
  <si>
    <t>1105</t>
    <phoneticPr fontId="2"/>
  </si>
  <si>
    <t>1105</t>
    <phoneticPr fontId="2"/>
  </si>
  <si>
    <t>1106</t>
    <phoneticPr fontId="2"/>
  </si>
  <si>
    <t>1106</t>
    <phoneticPr fontId="2"/>
  </si>
  <si>
    <t>1198</t>
    <phoneticPr fontId="2"/>
  </si>
  <si>
    <t>1198</t>
    <phoneticPr fontId="2"/>
  </si>
  <si>
    <t>タイツ</t>
    <phoneticPr fontId="2"/>
  </si>
  <si>
    <t>1107</t>
    <phoneticPr fontId="2"/>
  </si>
  <si>
    <t>1108</t>
    <phoneticPr fontId="2"/>
  </si>
  <si>
    <t>1108</t>
    <phoneticPr fontId="2"/>
  </si>
  <si>
    <t>履物合計</t>
    <rPh sb="0" eb="2">
      <t>ハキモノ</t>
    </rPh>
    <rPh sb="2" eb="4">
      <t>ゴウケイ</t>
    </rPh>
    <phoneticPr fontId="2"/>
  </si>
  <si>
    <t>1199</t>
    <phoneticPr fontId="2"/>
  </si>
  <si>
    <t>1199</t>
    <phoneticPr fontId="2"/>
  </si>
  <si>
    <t>1201</t>
    <phoneticPr fontId="2"/>
  </si>
  <si>
    <t>1201</t>
    <phoneticPr fontId="2"/>
  </si>
  <si>
    <t>淡水ヘラ用</t>
    <rPh sb="0" eb="2">
      <t>タンスイ</t>
    </rPh>
    <rPh sb="4" eb="5">
      <t>ヨウ</t>
    </rPh>
    <phoneticPr fontId="2"/>
  </si>
  <si>
    <t>1202</t>
    <phoneticPr fontId="2"/>
  </si>
  <si>
    <t>1202</t>
    <phoneticPr fontId="2"/>
  </si>
  <si>
    <t>淡水コイ用</t>
    <rPh sb="0" eb="2">
      <t>タンスイ</t>
    </rPh>
    <rPh sb="4" eb="5">
      <t>ヨウ</t>
    </rPh>
    <phoneticPr fontId="2"/>
  </si>
  <si>
    <t>付け餌</t>
    <rPh sb="0" eb="1">
      <t>ツ</t>
    </rPh>
    <rPh sb="2" eb="3">
      <t>エサ</t>
    </rPh>
    <phoneticPr fontId="2"/>
  </si>
  <si>
    <t>その他（サナギ等）</t>
    <rPh sb="2" eb="3">
      <t>ホカ</t>
    </rPh>
    <rPh sb="7" eb="8">
      <t>ナド</t>
    </rPh>
    <phoneticPr fontId="2"/>
  </si>
  <si>
    <t>加工餌合計</t>
    <rPh sb="0" eb="2">
      <t>カコウ</t>
    </rPh>
    <rPh sb="2" eb="3">
      <t>エサ</t>
    </rPh>
    <rPh sb="3" eb="5">
      <t>ゴウケイ</t>
    </rPh>
    <phoneticPr fontId="2"/>
  </si>
  <si>
    <t>1299</t>
    <phoneticPr fontId="2"/>
  </si>
  <si>
    <t>1299</t>
    <phoneticPr fontId="2"/>
  </si>
  <si>
    <t>アミ類･冷凍餌</t>
    <rPh sb="2" eb="3">
      <t>ルイ</t>
    </rPh>
    <phoneticPr fontId="2"/>
  </si>
  <si>
    <t>1301</t>
    <phoneticPr fontId="2"/>
  </si>
  <si>
    <t>1301</t>
    <phoneticPr fontId="2"/>
  </si>
  <si>
    <t>ゴカイ類</t>
    <rPh sb="3" eb="4">
      <t>ルイ</t>
    </rPh>
    <phoneticPr fontId="2"/>
  </si>
  <si>
    <t>1302</t>
    <phoneticPr fontId="2"/>
  </si>
  <si>
    <t>1302</t>
    <phoneticPr fontId="2"/>
  </si>
  <si>
    <t>その他(ﾐﾐｽﾞ､ﾌﾞﾄﾞｳ虫等)</t>
    <rPh sb="2" eb="3">
      <t>タ</t>
    </rPh>
    <rPh sb="14" eb="15">
      <t>ムシ</t>
    </rPh>
    <rPh sb="15" eb="16">
      <t>ナド</t>
    </rPh>
    <phoneticPr fontId="2"/>
  </si>
  <si>
    <t>1303</t>
    <phoneticPr fontId="2"/>
  </si>
  <si>
    <t>1303</t>
    <phoneticPr fontId="2"/>
  </si>
  <si>
    <t>生餌合計</t>
    <rPh sb="0" eb="2">
      <t>イキエ</t>
    </rPh>
    <rPh sb="2" eb="4">
      <t>ゴウケイ</t>
    </rPh>
    <phoneticPr fontId="2"/>
  </si>
  <si>
    <t>1399</t>
    <phoneticPr fontId="2"/>
  </si>
  <si>
    <t>1399</t>
    <phoneticPr fontId="2"/>
  </si>
  <si>
    <t>１．基礎調査　（５）⑭疑似餌～⑰釣関連用品</t>
    <rPh sb="2" eb="4">
      <t>キソ</t>
    </rPh>
    <rPh sb="4" eb="6">
      <t>チョウサ</t>
    </rPh>
    <rPh sb="11" eb="14">
      <t>ギジエ</t>
    </rPh>
    <rPh sb="16" eb="17">
      <t>ツリ</t>
    </rPh>
    <rPh sb="17" eb="19">
      <t>カンレン</t>
    </rPh>
    <rPh sb="19" eb="21">
      <t>ヨウヒン</t>
    </rPh>
    <phoneticPr fontId="2"/>
  </si>
  <si>
    <t>⑭   擬    似    餌</t>
    <rPh sb="4" eb="15">
      <t>ギジエ</t>
    </rPh>
    <phoneticPr fontId="2"/>
  </si>
  <si>
    <t>ルアー</t>
    <phoneticPr fontId="2"/>
  </si>
  <si>
    <t>スプーン</t>
    <phoneticPr fontId="2"/>
  </si>
  <si>
    <t>1401</t>
    <phoneticPr fontId="2"/>
  </si>
  <si>
    <t>1401</t>
    <phoneticPr fontId="2"/>
  </si>
  <si>
    <t>プラグ（バス用）</t>
    <rPh sb="6" eb="7">
      <t>ヨウ</t>
    </rPh>
    <phoneticPr fontId="2"/>
  </si>
  <si>
    <t>1413</t>
    <phoneticPr fontId="2"/>
  </si>
  <si>
    <t>プラグ（ソルト用）</t>
    <rPh sb="7" eb="8">
      <t>ヨウ</t>
    </rPh>
    <phoneticPr fontId="2"/>
  </si>
  <si>
    <t>1414</t>
    <phoneticPr fontId="2"/>
  </si>
  <si>
    <t>プラグ（トラウト用他）</t>
    <rPh sb="8" eb="9">
      <t>ヨウ</t>
    </rPh>
    <rPh sb="9" eb="10">
      <t>ホカ</t>
    </rPh>
    <phoneticPr fontId="2"/>
  </si>
  <si>
    <t>1415</t>
    <phoneticPr fontId="2"/>
  </si>
  <si>
    <t>スピナー</t>
    <phoneticPr fontId="2"/>
  </si>
  <si>
    <t>スピナーベイト</t>
    <phoneticPr fontId="2"/>
  </si>
  <si>
    <t>ワーム（淡水用）</t>
    <rPh sb="4" eb="6">
      <t>タンスイ</t>
    </rPh>
    <rPh sb="6" eb="7">
      <t>ヨウ</t>
    </rPh>
    <phoneticPr fontId="2"/>
  </si>
  <si>
    <t>1416</t>
    <phoneticPr fontId="2"/>
  </si>
  <si>
    <t>ワーム（ソルト用）</t>
    <rPh sb="7" eb="8">
      <t>ヨウ</t>
    </rPh>
    <phoneticPr fontId="2"/>
  </si>
  <si>
    <t>1417</t>
    <phoneticPr fontId="2"/>
  </si>
  <si>
    <t>ジグ</t>
    <phoneticPr fontId="2"/>
  </si>
  <si>
    <t>小計</t>
    <rPh sb="0" eb="2">
      <t>ショウケイ</t>
    </rPh>
    <phoneticPr fontId="2"/>
  </si>
  <si>
    <t>1497</t>
    <phoneticPr fontId="2"/>
  </si>
  <si>
    <t>1497</t>
    <phoneticPr fontId="2"/>
  </si>
  <si>
    <t>フライ</t>
    <phoneticPr fontId="2"/>
  </si>
  <si>
    <t>フライ完成品</t>
    <rPh sb="3" eb="5">
      <t>カンセイ</t>
    </rPh>
    <rPh sb="5" eb="6">
      <t>ヒン</t>
    </rPh>
    <phoneticPr fontId="2"/>
  </si>
  <si>
    <t>1407</t>
    <phoneticPr fontId="2"/>
  </si>
  <si>
    <t>1407</t>
    <phoneticPr fontId="2"/>
  </si>
  <si>
    <t>フライライン</t>
    <phoneticPr fontId="2"/>
  </si>
  <si>
    <t>1408</t>
    <phoneticPr fontId="2"/>
  </si>
  <si>
    <t>マテリアル</t>
    <phoneticPr fontId="2"/>
  </si>
  <si>
    <t>1409</t>
    <phoneticPr fontId="2"/>
  </si>
  <si>
    <t>1498</t>
    <phoneticPr fontId="2"/>
  </si>
  <si>
    <t>1498</t>
    <phoneticPr fontId="2"/>
  </si>
  <si>
    <t>1410</t>
    <phoneticPr fontId="2"/>
  </si>
  <si>
    <t>1410</t>
    <phoneticPr fontId="2"/>
  </si>
  <si>
    <t>エギ</t>
    <phoneticPr fontId="2"/>
  </si>
  <si>
    <t>1411</t>
    <phoneticPr fontId="2"/>
  </si>
  <si>
    <t>擬似餌合計</t>
    <rPh sb="0" eb="3">
      <t>ギジエ</t>
    </rPh>
    <rPh sb="3" eb="5">
      <t>ゴウケイ</t>
    </rPh>
    <phoneticPr fontId="2"/>
  </si>
  <si>
    <t>1499</t>
    <phoneticPr fontId="2"/>
  </si>
  <si>
    <t>1499</t>
    <phoneticPr fontId="2"/>
  </si>
  <si>
    <t>⑮ボートカヌー</t>
    <phoneticPr fontId="2"/>
  </si>
  <si>
    <t>1501</t>
    <phoneticPr fontId="2"/>
  </si>
  <si>
    <t>1501</t>
    <phoneticPr fontId="2"/>
  </si>
  <si>
    <t>1502</t>
    <phoneticPr fontId="2"/>
  </si>
  <si>
    <t>1502</t>
    <phoneticPr fontId="2"/>
  </si>
  <si>
    <t>1503</t>
    <phoneticPr fontId="2"/>
  </si>
  <si>
    <t>ボート、カヌー類合計</t>
    <rPh sb="7" eb="8">
      <t>ルイ</t>
    </rPh>
    <rPh sb="8" eb="10">
      <t>ゴウケイ</t>
    </rPh>
    <phoneticPr fontId="2"/>
  </si>
  <si>
    <t>1599</t>
    <phoneticPr fontId="2"/>
  </si>
  <si>
    <t>⑯クーラー</t>
    <phoneticPr fontId="2"/>
  </si>
  <si>
    <t>1602</t>
    <phoneticPr fontId="2"/>
  </si>
  <si>
    <t>1602</t>
    <phoneticPr fontId="2"/>
  </si>
  <si>
    <t>アフターサービス・部品</t>
    <rPh sb="9" eb="11">
      <t>ブヒン</t>
    </rPh>
    <phoneticPr fontId="2"/>
  </si>
  <si>
    <t>1701</t>
    <phoneticPr fontId="2"/>
  </si>
  <si>
    <t>1701</t>
    <phoneticPr fontId="2"/>
  </si>
  <si>
    <t>1702</t>
    <phoneticPr fontId="2"/>
  </si>
  <si>
    <t>1703</t>
    <phoneticPr fontId="2"/>
  </si>
  <si>
    <t>1704</t>
    <phoneticPr fontId="2"/>
  </si>
  <si>
    <t>1704</t>
    <phoneticPr fontId="2"/>
  </si>
  <si>
    <t>1705</t>
    <phoneticPr fontId="2"/>
  </si>
  <si>
    <t>1705</t>
    <phoneticPr fontId="2"/>
  </si>
  <si>
    <t>釣関連用品合計</t>
    <rPh sb="0" eb="1">
      <t>ツリ</t>
    </rPh>
    <rPh sb="1" eb="3">
      <t>カンレン</t>
    </rPh>
    <rPh sb="3" eb="5">
      <t>ヨウヒン</t>
    </rPh>
    <rPh sb="5" eb="7">
      <t>ゴウケイ</t>
    </rPh>
    <phoneticPr fontId="2"/>
  </si>
  <si>
    <t>1799</t>
    <phoneticPr fontId="2"/>
  </si>
  <si>
    <t>ご回答者部署</t>
    <rPh sb="1" eb="3">
      <t>カイトウ</t>
    </rPh>
    <rPh sb="3" eb="4">
      <t>シャ</t>
    </rPh>
    <rPh sb="4" eb="6">
      <t>ブショ</t>
    </rPh>
    <phoneticPr fontId="2"/>
  </si>
  <si>
    <t>ご回答者名</t>
    <rPh sb="1" eb="3">
      <t>カイトウ</t>
    </rPh>
    <rPh sb="3" eb="4">
      <t>シャ</t>
    </rPh>
    <rPh sb="4" eb="5">
      <t>メイ</t>
    </rPh>
    <phoneticPr fontId="2"/>
  </si>
  <si>
    <t>千本</t>
    <phoneticPr fontId="2"/>
  </si>
  <si>
    <t>※クリーム色の網掛け部分をご入力下さい。</t>
    <rPh sb="5" eb="6">
      <t>イロ</t>
    </rPh>
    <rPh sb="7" eb="9">
      <t>アミカ</t>
    </rPh>
    <rPh sb="10" eb="12">
      <t>ブブン</t>
    </rPh>
    <rPh sb="14" eb="16">
      <t>ニュウリョク</t>
    </rPh>
    <rPh sb="16" eb="17">
      <t>クダ</t>
    </rPh>
    <phoneticPr fontId="2"/>
  </si>
  <si>
    <t>１．基礎調査　（１）１７品目合計</t>
    <rPh sb="2" eb="4">
      <t>キソ</t>
    </rPh>
    <rPh sb="4" eb="6">
      <t>チョウサ</t>
    </rPh>
    <rPh sb="12" eb="14">
      <t>ヒンモク</t>
    </rPh>
    <rPh sb="14" eb="16">
      <t>ゴウケイ</t>
    </rPh>
    <phoneticPr fontId="2"/>
  </si>
  <si>
    <t>1/5</t>
    <phoneticPr fontId="2"/>
  </si>
  <si>
    <t>2/5</t>
    <phoneticPr fontId="2"/>
  </si>
  <si>
    <t>3/5</t>
    <phoneticPr fontId="2"/>
  </si>
  <si>
    <t>4/5</t>
    <phoneticPr fontId="2"/>
  </si>
  <si>
    <t>5/5</t>
    <phoneticPr fontId="2"/>
  </si>
  <si>
    <t>フローティングベスト（固定式）</t>
    <rPh sb="11" eb="13">
      <t>コテイ</t>
    </rPh>
    <rPh sb="13" eb="14">
      <t>シキ</t>
    </rPh>
    <phoneticPr fontId="2"/>
  </si>
  <si>
    <t>フローティングベスト（膨張式）</t>
    <rPh sb="11" eb="13">
      <t>ボウチョウ</t>
    </rPh>
    <rPh sb="13" eb="14">
      <t>シキ</t>
    </rPh>
    <phoneticPr fontId="2"/>
  </si>
  <si>
    <t>cd</t>
    <phoneticPr fontId="2"/>
  </si>
  <si>
    <t>01</t>
    <phoneticPr fontId="2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</si>
  <si>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</si>
  <si>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</si>
  <si>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</si>
  <si>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</si>
  <si>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</si>
  <si>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</si>
  <si>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</si>
  <si>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</si>
  <si>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</si>
  <si>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</si>
  <si>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</si>
  <si>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</si>
  <si>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</si>
  <si>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</si>
  <si>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</si>
  <si>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02</t>
    <phoneticPr fontId="2"/>
  </si>
  <si>
    <t>seikubun</t>
    <phoneticPr fontId="2"/>
  </si>
  <si>
    <t>cd</t>
    <phoneticPr fontId="2"/>
  </si>
  <si>
    <t>shokubun</t>
    <phoneticPr fontId="2"/>
  </si>
  <si>
    <t>u1</t>
    <phoneticPr fontId="2"/>
  </si>
  <si>
    <t>u2</t>
  </si>
  <si>
    <t>u3</t>
  </si>
  <si>
    <t>u4</t>
  </si>
  <si>
    <t>u5</t>
  </si>
  <si>
    <t>v1</t>
    <phoneticPr fontId="2"/>
  </si>
  <si>
    <t>v2</t>
  </si>
  <si>
    <t>v3</t>
  </si>
  <si>
    <t>v4</t>
  </si>
  <si>
    <t>v5</t>
  </si>
  <si>
    <t>v6</t>
  </si>
  <si>
    <t>shocd</t>
    <phoneticPr fontId="2"/>
  </si>
  <si>
    <t>２．「竿、ﾘｰﾙ」シート</t>
    <rPh sb="3" eb="4">
      <t>サオ</t>
    </rPh>
    <phoneticPr fontId="2"/>
  </si>
  <si>
    <t>３．「釣針、釣糸、ウキ、釣服、バッグ類、ケース類」シート</t>
    <rPh sb="3" eb="5">
      <t>ツリバリ</t>
    </rPh>
    <rPh sb="6" eb="8">
      <t>ツリイト</t>
    </rPh>
    <rPh sb="12" eb="13">
      <t>ツリ</t>
    </rPh>
    <rPh sb="13" eb="14">
      <t>フク</t>
    </rPh>
    <rPh sb="18" eb="19">
      <t>ルイ</t>
    </rPh>
    <rPh sb="23" eb="24">
      <t>ルイ</t>
    </rPh>
    <phoneticPr fontId="2"/>
  </si>
  <si>
    <t>５．「疑似餌、ﾎﾞｰﾄ･ｶﾇｰ、ｸｰﾗｰ、その他」シート</t>
    <rPh sb="3" eb="6">
      <t>ギジエ</t>
    </rPh>
    <rPh sb="23" eb="24">
      <t>タ</t>
    </rPh>
    <phoneticPr fontId="2"/>
  </si>
  <si>
    <t>用  品  分  野</t>
    <rPh sb="0" eb="4">
      <t>ヨウヒン</t>
    </rPh>
    <rPh sb="6" eb="7">
      <t>ブン</t>
    </rPh>
    <rPh sb="9" eb="10">
      <t>ノ</t>
    </rPh>
    <phoneticPr fontId="2"/>
  </si>
  <si>
    <t>備考</t>
    <rPh sb="0" eb="1">
      <t>ソナエ</t>
    </rPh>
    <rPh sb="1" eb="2">
      <t>コウ</t>
    </rPh>
    <phoneticPr fontId="2"/>
  </si>
  <si>
    <t>①</t>
    <phoneticPr fontId="2"/>
  </si>
  <si>
    <t>釣竿</t>
    <rPh sb="0" eb="2">
      <t>ツリザオ</t>
    </rPh>
    <phoneticPr fontId="2"/>
  </si>
  <si>
    <t>※数量の記入欄有り</t>
    <rPh sb="1" eb="3">
      <t>スウリョウ</t>
    </rPh>
    <rPh sb="4" eb="6">
      <t>キニュウ</t>
    </rPh>
    <rPh sb="6" eb="7">
      <t>ラン</t>
    </rPh>
    <rPh sb="7" eb="8">
      <t>ア</t>
    </rPh>
    <phoneticPr fontId="2"/>
  </si>
  <si>
    <t>釣用リール</t>
    <rPh sb="0" eb="1">
      <t>ツリ</t>
    </rPh>
    <rPh sb="1" eb="2">
      <t>ヨウ</t>
    </rPh>
    <phoneticPr fontId="2"/>
  </si>
  <si>
    <t>釣針</t>
    <rPh sb="0" eb="2">
      <t>ツリバリ</t>
    </rPh>
    <phoneticPr fontId="2"/>
  </si>
  <si>
    <t>④</t>
    <phoneticPr fontId="2"/>
  </si>
  <si>
    <t>釣糸</t>
    <rPh sb="0" eb="2">
      <t>ツリイト</t>
    </rPh>
    <phoneticPr fontId="2"/>
  </si>
  <si>
    <t>(1)ナイロン  (2)フロロカーボン  (3)ＰＥ  (4)金属  (5)その他（テトロン等）</t>
    <rPh sb="31" eb="33">
      <t>キンゾク</t>
    </rPh>
    <rPh sb="40" eb="41">
      <t>ホカ</t>
    </rPh>
    <rPh sb="46" eb="47">
      <t>ナド</t>
    </rPh>
    <phoneticPr fontId="2"/>
  </si>
  <si>
    <t>釣服</t>
    <rPh sb="0" eb="2">
      <t>ツリフク</t>
    </rPh>
    <phoneticPr fontId="2"/>
  </si>
  <si>
    <t>(1)レインウェア (2)フローティングベスト（固定式、膨張式） (3)防寒着 (4)ウェア(ﾍﾞｽﾄ､ｼｬﾂ､ﾊﾟﾝﾂ､ｱﾝﾀﾞｰｳｪｱ､靴下等)  (5)その他（帽子、手袋等）</t>
    <rPh sb="24" eb="26">
      <t>コテイ</t>
    </rPh>
    <rPh sb="26" eb="27">
      <t>シキ</t>
    </rPh>
    <rPh sb="28" eb="30">
      <t>ボウチョウ</t>
    </rPh>
    <rPh sb="30" eb="31">
      <t>シキ</t>
    </rPh>
    <rPh sb="36" eb="38">
      <t>ボウカン</t>
    </rPh>
    <rPh sb="38" eb="39">
      <t>キ</t>
    </rPh>
    <rPh sb="70" eb="72">
      <t>クツシタ</t>
    </rPh>
    <rPh sb="72" eb="73">
      <t>ナド</t>
    </rPh>
    <rPh sb="81" eb="82">
      <t>タ</t>
    </rPh>
    <rPh sb="83" eb="85">
      <t>ボウシ</t>
    </rPh>
    <rPh sb="86" eb="88">
      <t>テブクロ</t>
    </rPh>
    <rPh sb="88" eb="89">
      <t>ナド</t>
    </rPh>
    <phoneticPr fontId="2"/>
  </si>
  <si>
    <t>(1)ロッドケース  (2)バッグ類  (3)リュック類  (4)バッカン  (5)その他（縫製ソフトタイプのバッグ類）</t>
    <rPh sb="17" eb="18">
      <t>ルイ</t>
    </rPh>
    <rPh sb="27" eb="28">
      <t>ルイ</t>
    </rPh>
    <rPh sb="44" eb="45">
      <t>ホカ</t>
    </rPh>
    <rPh sb="46" eb="48">
      <t>ホウセイ</t>
    </rPh>
    <rPh sb="58" eb="59">
      <t>ルイ</t>
    </rPh>
    <phoneticPr fontId="2"/>
  </si>
  <si>
    <t>ケース類</t>
    <rPh sb="3" eb="4">
      <t>ルイ</t>
    </rPh>
    <phoneticPr fontId="2"/>
  </si>
  <si>
    <t>網製品</t>
    <rPh sb="0" eb="1">
      <t>アミ</t>
    </rPh>
    <rPh sb="1" eb="3">
      <t>セイヒン</t>
    </rPh>
    <phoneticPr fontId="2"/>
  </si>
  <si>
    <t xml:space="preserve">(1)タモ網（磯玉網は除く）   (2)その他    </t>
    <rPh sb="5" eb="6">
      <t>アミ</t>
    </rPh>
    <rPh sb="22" eb="23">
      <t>ホカ</t>
    </rPh>
    <phoneticPr fontId="2"/>
  </si>
  <si>
    <t>金属小物類</t>
    <rPh sb="0" eb="2">
      <t>キンゾク</t>
    </rPh>
    <rPh sb="2" eb="4">
      <t>コモノ</t>
    </rPh>
    <rPh sb="4" eb="5">
      <t>ルイ</t>
    </rPh>
    <phoneticPr fontId="2"/>
  </si>
  <si>
    <t>(1)サルカン・スイベル  (2)テンビン・オモリ  (3)竿掛・竿立・ピトン等  (4)その他(ガイド、リールシート、クッションゴム等)</t>
    <rPh sb="30" eb="31">
      <t>サオ</t>
    </rPh>
    <rPh sb="31" eb="32">
      <t>カ</t>
    </rPh>
    <rPh sb="33" eb="34">
      <t>サオ</t>
    </rPh>
    <rPh sb="34" eb="35">
      <t>タ</t>
    </rPh>
    <rPh sb="39" eb="40">
      <t>ナド</t>
    </rPh>
    <rPh sb="47" eb="48">
      <t>ホカ</t>
    </rPh>
    <rPh sb="67" eb="68">
      <t>ナド</t>
    </rPh>
    <phoneticPr fontId="2"/>
  </si>
  <si>
    <t>履物</t>
    <rPh sb="0" eb="2">
      <t>ハキモノ</t>
    </rPh>
    <phoneticPr fontId="2"/>
  </si>
  <si>
    <t>(1)ウェーダー  (2)ブーツ  (3)タビ(渓流用、磯用）  (4)シューズ(渓流用、磯用）  (5)タイツ  (6)その他</t>
    <rPh sb="24" eb="26">
      <t>ケイリュウ</t>
    </rPh>
    <rPh sb="26" eb="27">
      <t>ヨウ</t>
    </rPh>
    <rPh sb="28" eb="29">
      <t>イソ</t>
    </rPh>
    <rPh sb="29" eb="30">
      <t>ヨウ</t>
    </rPh>
    <rPh sb="63" eb="64">
      <t>ホカ</t>
    </rPh>
    <phoneticPr fontId="2"/>
  </si>
  <si>
    <t>加工餌</t>
    <rPh sb="0" eb="2">
      <t>カコウ</t>
    </rPh>
    <rPh sb="2" eb="3">
      <t>エサ</t>
    </rPh>
    <phoneticPr fontId="2"/>
  </si>
  <si>
    <t>生餌</t>
    <rPh sb="0" eb="1">
      <t>ナマ</t>
    </rPh>
    <rPh sb="1" eb="2">
      <t>エサ</t>
    </rPh>
    <phoneticPr fontId="2"/>
  </si>
  <si>
    <t>(1)アミ類・冷凍餌  (2)ゴカイ類  (3)その他（ミミズ、ブドウ虫等）</t>
    <rPh sb="5" eb="6">
      <t>ルイ</t>
    </rPh>
    <rPh sb="7" eb="9">
      <t>レイトウ</t>
    </rPh>
    <rPh sb="9" eb="10">
      <t>エサ</t>
    </rPh>
    <rPh sb="18" eb="19">
      <t>ルイ</t>
    </rPh>
    <rPh sb="26" eb="27">
      <t>ホカ</t>
    </rPh>
    <rPh sb="35" eb="36">
      <t>ムシ</t>
    </rPh>
    <rPh sb="36" eb="37">
      <t>ナド</t>
    </rPh>
    <phoneticPr fontId="2"/>
  </si>
  <si>
    <t>擬似餌</t>
    <rPh sb="0" eb="2">
      <t>ギジ</t>
    </rPh>
    <rPh sb="2" eb="3">
      <t>エサ</t>
    </rPh>
    <phoneticPr fontId="2"/>
  </si>
  <si>
    <t>(1)樹脂製ハードタイプ</t>
    <rPh sb="3" eb="5">
      <t>ジュシ</t>
    </rPh>
    <rPh sb="5" eb="6">
      <t>セイ</t>
    </rPh>
    <phoneticPr fontId="2"/>
  </si>
  <si>
    <t>釣関連用品</t>
    <rPh sb="0" eb="1">
      <t>ツリ</t>
    </rPh>
    <rPh sb="1" eb="3">
      <t>カンレン</t>
    </rPh>
    <rPh sb="3" eb="5">
      <t>ヨウヒン</t>
    </rPh>
    <phoneticPr fontId="2"/>
  </si>
  <si>
    <t>対象シート</t>
    <rPh sb="0" eb="2">
      <t>タイショウ</t>
    </rPh>
    <phoneticPr fontId="2"/>
  </si>
  <si>
    <t>４．「網製品、金属小物、履物、加工餌、生餌」シート</t>
    <rPh sb="3" eb="4">
      <t>アミ</t>
    </rPh>
    <rPh sb="4" eb="6">
      <t>セイヒン</t>
    </rPh>
    <rPh sb="7" eb="9">
      <t>キンゾク</t>
    </rPh>
    <rPh sb="9" eb="11">
      <t>コモノ</t>
    </rPh>
    <rPh sb="12" eb="14">
      <t>ハキモノ</t>
    </rPh>
    <rPh sb="15" eb="17">
      <t>カコウ</t>
    </rPh>
    <rPh sb="17" eb="18">
      <t>エサ</t>
    </rPh>
    <rPh sb="19" eb="20">
      <t>ナマ</t>
    </rPh>
    <rPh sb="20" eb="21">
      <t>エサ</t>
    </rPh>
    <phoneticPr fontId="2"/>
  </si>
  <si>
    <t xml:space="preserve">分類定義                  </t>
    <rPh sb="0" eb="2">
      <t>ブンルイ</t>
    </rPh>
    <rPh sb="2" eb="4">
      <t>テイギ</t>
    </rPh>
    <phoneticPr fontId="2"/>
  </si>
  <si>
    <t>■各々の商品分野の分類定義は以下の通りとなっております。</t>
    <rPh sb="1" eb="3">
      <t>オノオノ</t>
    </rPh>
    <rPh sb="4" eb="6">
      <t>ショウヒン</t>
    </rPh>
    <rPh sb="6" eb="8">
      <t>ブンヤ</t>
    </rPh>
    <rPh sb="9" eb="11">
      <t>ブンルイ</t>
    </rPh>
    <rPh sb="11" eb="13">
      <t>テイギ</t>
    </rPh>
    <rPh sb="14" eb="16">
      <t>イカ</t>
    </rPh>
    <rPh sb="17" eb="18">
      <t>トオ</t>
    </rPh>
    <phoneticPr fontId="2"/>
  </si>
  <si>
    <t>②</t>
    <phoneticPr fontId="2"/>
  </si>
  <si>
    <t>③</t>
    <phoneticPr fontId="2"/>
  </si>
  <si>
    <t>⑤</t>
    <phoneticPr fontId="2"/>
  </si>
  <si>
    <t>ウキ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</si>
  <si>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</si>
  <si>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</si>
  <si>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</si>
  <si>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</si>
  <si>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</si>
  <si>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</si>
  <si>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</si>
  <si>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</si>
  <si>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</si>
  <si>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</si>
  <si>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ﾎﾞｰﾄ・ｶﾇｰ</t>
    <phoneticPr fontId="2"/>
  </si>
  <si>
    <t>⑯</t>
    <phoneticPr fontId="2"/>
  </si>
  <si>
    <t>クーラー</t>
    <phoneticPr fontId="2"/>
  </si>
  <si>
    <t>⑰</t>
    <phoneticPr fontId="2"/>
  </si>
  <si>
    <t>釣針、釣糸、ウキ、釣服、バッグ類、ケース類</t>
    <phoneticPr fontId="2"/>
  </si>
  <si>
    <t>網製品、金属小物、履物、加工餌、生餌</t>
    <phoneticPr fontId="2"/>
  </si>
  <si>
    <t>疑似餌、ﾎﾞｰﾄ･ｶﾇｰ、ｸｰﾗｰ、その他</t>
    <phoneticPr fontId="2"/>
  </si>
  <si>
    <t>アドレス：</t>
    <phoneticPr fontId="2"/>
  </si>
  <si>
    <r>
      <t>■ご入力いただくシートは、以下の</t>
    </r>
    <r>
      <rPr>
        <b/>
        <u/>
        <sz val="11"/>
        <color indexed="10"/>
        <rFont val="ＭＳ Ｐゴシック"/>
        <family val="3"/>
        <charset val="128"/>
      </rPr>
      <t>5シート</t>
    </r>
    <r>
      <rPr>
        <sz val="11"/>
        <rFont val="ＭＳ Ｐゴシック"/>
        <family val="3"/>
        <charset val="128"/>
      </rPr>
      <t>になります。</t>
    </r>
    <rPh sb="2" eb="4">
      <t>ニュウリョク</t>
    </rPh>
    <rPh sb="13" eb="15">
      <t>イカ</t>
    </rPh>
    <phoneticPr fontId="2"/>
  </si>
  <si>
    <r>
      <t>※右の方にある「矢野経済使用欄1～3」シートは、弊社データ集計用のシートなので、</t>
    </r>
    <r>
      <rPr>
        <b/>
        <u/>
        <sz val="11"/>
        <color indexed="10"/>
        <rFont val="ＭＳ Ｐゴシック"/>
        <family val="3"/>
        <charset val="128"/>
      </rPr>
      <t>編集等は行わないよう</t>
    </r>
    <r>
      <rPr>
        <sz val="11"/>
        <rFont val="ＭＳ Ｐゴシック"/>
        <family val="3"/>
        <charset val="128"/>
      </rPr>
      <t>お願いいたします。</t>
    </r>
    <rPh sb="1" eb="2">
      <t>ミギ</t>
    </rPh>
    <rPh sb="3" eb="4">
      <t>ホウ</t>
    </rPh>
    <rPh sb="8" eb="10">
      <t>ヤノ</t>
    </rPh>
    <rPh sb="10" eb="12">
      <t>ケイザイ</t>
    </rPh>
    <rPh sb="12" eb="14">
      <t>シヨウ</t>
    </rPh>
    <rPh sb="14" eb="15">
      <t>ラン</t>
    </rPh>
    <rPh sb="24" eb="26">
      <t>ヘイシャ</t>
    </rPh>
    <rPh sb="29" eb="32">
      <t>シュウケイヨウ</t>
    </rPh>
    <rPh sb="40" eb="43">
      <t>ヘンシュウトウ</t>
    </rPh>
    <rPh sb="44" eb="45">
      <t>オコナ</t>
    </rPh>
    <rPh sb="51" eb="52">
      <t>ネガ</t>
    </rPh>
    <phoneticPr fontId="2"/>
  </si>
  <si>
    <r>
      <t>■各シート内のクリーム色で</t>
    </r>
    <r>
      <rPr>
        <b/>
        <u/>
        <sz val="11"/>
        <color indexed="10"/>
        <rFont val="ＭＳ Ｐゴシック"/>
        <family val="3"/>
        <charset val="128"/>
      </rPr>
      <t>網掛けされた箇所のみご入力下さい。</t>
    </r>
    <r>
      <rPr>
        <sz val="11"/>
        <rFont val="ＭＳ Ｐゴシック"/>
        <family val="3"/>
        <charset val="128"/>
      </rPr>
      <t>それ以外のセルはご入力不要です。</t>
    </r>
    <rPh sb="1" eb="2">
      <t>カク</t>
    </rPh>
    <rPh sb="5" eb="6">
      <t>ナイ</t>
    </rPh>
    <rPh sb="11" eb="12">
      <t>イロ</t>
    </rPh>
    <rPh sb="13" eb="15">
      <t>アミカ</t>
    </rPh>
    <rPh sb="19" eb="21">
      <t>カショ</t>
    </rPh>
    <rPh sb="24" eb="26">
      <t>ニュウリョク</t>
    </rPh>
    <rPh sb="26" eb="27">
      <t>クダ</t>
    </rPh>
    <rPh sb="32" eb="34">
      <t>イガイ</t>
    </rPh>
    <rPh sb="39" eb="41">
      <t>ニュウリョク</t>
    </rPh>
    <rPh sb="41" eb="43">
      <t>フヨウ</t>
    </rPh>
    <phoneticPr fontId="2"/>
  </si>
  <si>
    <t>0305</t>
    <phoneticPr fontId="2"/>
  </si>
  <si>
    <t>1206</t>
    <phoneticPr fontId="2"/>
  </si>
  <si>
    <t>出版物・ＤＶＤ等</t>
    <rPh sb="0" eb="3">
      <t>シュッパンブツ</t>
    </rPh>
    <rPh sb="7" eb="8">
      <t>ナド</t>
    </rPh>
    <phoneticPr fontId="2"/>
  </si>
  <si>
    <t>サングラス　※</t>
    <phoneticPr fontId="2"/>
  </si>
  <si>
    <t>1706</t>
    <phoneticPr fontId="2"/>
  </si>
  <si>
    <t>その他（ナイフ、接着剤等）</t>
    <rPh sb="2" eb="3">
      <t>タ</t>
    </rPh>
    <rPh sb="8" eb="11">
      <t>セッチャクザイ</t>
    </rPh>
    <rPh sb="11" eb="12">
      <t>ナド</t>
    </rPh>
    <phoneticPr fontId="2"/>
  </si>
  <si>
    <t>(1)海用  (2)淡水ヘラ用  (3) 淡水コイ用  (4)ボイリー (5)付け餌  (6)その他(サナギ等)</t>
    <rPh sb="39" eb="40">
      <t>ツ</t>
    </rPh>
    <rPh sb="41" eb="42">
      <t>エサ</t>
    </rPh>
    <rPh sb="49" eb="50">
      <t>ホカ</t>
    </rPh>
    <rPh sb="54" eb="55">
      <t>ナド</t>
    </rPh>
    <phoneticPr fontId="2"/>
  </si>
  <si>
    <t xml:space="preserve">(1)アフターサービス・部品・補修用品  (2)電気製品(魚群探知機、バッテリーなど。但しウキは除く)  (3)出版物・DVD等 (4)サングラス (5)その他(ナイフ、接着剤、ケミカル品、塗料等) </t>
    <rPh sb="12" eb="14">
      <t>ブヒン</t>
    </rPh>
    <rPh sb="15" eb="17">
      <t>ホシュウ</t>
    </rPh>
    <rPh sb="17" eb="19">
      <t>ヨウヒン</t>
    </rPh>
    <rPh sb="24" eb="26">
      <t>デンキ</t>
    </rPh>
    <rPh sb="26" eb="28">
      <t>セイヒン</t>
    </rPh>
    <rPh sb="29" eb="31">
      <t>ギョグン</t>
    </rPh>
    <rPh sb="31" eb="34">
      <t>タンチキ</t>
    </rPh>
    <rPh sb="43" eb="44">
      <t>タダ</t>
    </rPh>
    <rPh sb="48" eb="49">
      <t>ノゾ</t>
    </rPh>
    <rPh sb="56" eb="59">
      <t>シュッパンブツ</t>
    </rPh>
    <rPh sb="63" eb="64">
      <t>トウ</t>
    </rPh>
    <phoneticPr fontId="2"/>
  </si>
  <si>
    <t>ボイリー　</t>
    <phoneticPr fontId="2"/>
  </si>
  <si>
    <t>(1)海用  (2)淡水用  (3)電気ウキ  (4)その他ウキ</t>
    <rPh sb="3" eb="4">
      <t>ウミ</t>
    </rPh>
    <rPh sb="4" eb="5">
      <t>ヨウ</t>
    </rPh>
    <rPh sb="10" eb="12">
      <t>タンスイ</t>
    </rPh>
    <rPh sb="12" eb="13">
      <t>ヨウ</t>
    </rPh>
    <rPh sb="18" eb="20">
      <t>デンキ</t>
    </rPh>
    <rPh sb="29" eb="30">
      <t>タ</t>
    </rPh>
    <phoneticPr fontId="2"/>
  </si>
  <si>
    <t>その他ウキ</t>
    <rPh sb="2" eb="3">
      <t>タ</t>
    </rPh>
    <phoneticPr fontId="2"/>
  </si>
  <si>
    <t>0207</t>
  </si>
  <si>
    <t>0208</t>
  </si>
  <si>
    <t>0209</t>
  </si>
  <si>
    <t>0201</t>
  </si>
  <si>
    <t>0202</t>
  </si>
  <si>
    <t>(1)スピニング  (2)磯用両片軸  (3)船用両片軸  (4)ルアー用両軸（バス用）(5)ルアー用両軸（ソルト用）(6)ルアー用両軸（船用）(7)ルアー用両軸（トラウトその他）  (8)電動  (9)フライリール　</t>
    <rPh sb="13" eb="14">
      <t>イソ</t>
    </rPh>
    <rPh sb="14" eb="15">
      <t>ヨウ</t>
    </rPh>
    <rPh sb="15" eb="16">
      <t>リョウ</t>
    </rPh>
    <rPh sb="16" eb="17">
      <t>カタ</t>
    </rPh>
    <rPh sb="17" eb="18">
      <t>ジク</t>
    </rPh>
    <rPh sb="23" eb="24">
      <t>フネ</t>
    </rPh>
    <rPh sb="24" eb="25">
      <t>ヨウ</t>
    </rPh>
    <rPh sb="25" eb="26">
      <t>リョウ</t>
    </rPh>
    <rPh sb="26" eb="27">
      <t>カタ</t>
    </rPh>
    <rPh sb="27" eb="28">
      <t>ジク</t>
    </rPh>
    <rPh sb="42" eb="43">
      <t>ヨウ</t>
    </rPh>
    <rPh sb="69" eb="70">
      <t>フネ</t>
    </rPh>
    <rPh sb="88" eb="89">
      <t>タ</t>
    </rPh>
    <rPh sb="95" eb="97">
      <t>デンドウ</t>
    </rPh>
    <phoneticPr fontId="2"/>
  </si>
  <si>
    <t>0111</t>
    <phoneticPr fontId="2"/>
  </si>
  <si>
    <t>0112</t>
  </si>
  <si>
    <t>0113</t>
  </si>
  <si>
    <t>⑮ボート・カヌー</t>
    <phoneticPr fontId="2"/>
  </si>
  <si>
    <t>竿、リール</t>
    <phoneticPr fontId="2"/>
  </si>
  <si>
    <t>船竿
（一つテンヤ用含む）</t>
    <rPh sb="0" eb="1">
      <t>フネ</t>
    </rPh>
    <rPh sb="1" eb="2">
      <t>サオ</t>
    </rPh>
    <rPh sb="4" eb="5">
      <t>ヒト</t>
    </rPh>
    <rPh sb="9" eb="10">
      <t>ヨウ</t>
    </rPh>
    <rPh sb="10" eb="11">
      <t>フク</t>
    </rPh>
    <phoneticPr fontId="2"/>
  </si>
  <si>
    <t>ルアーロッド
（ソルト用）</t>
    <rPh sb="11" eb="12">
      <t>ヨウ</t>
    </rPh>
    <phoneticPr fontId="2"/>
  </si>
  <si>
    <t>ルアーロッド
（トラウト用）</t>
    <rPh sb="12" eb="13">
      <t>ヨウ</t>
    </rPh>
    <phoneticPr fontId="2"/>
  </si>
  <si>
    <t>ルアーロッド
（その他汎用品）</t>
    <rPh sb="10" eb="11">
      <t>タ</t>
    </rPh>
    <rPh sb="11" eb="13">
      <t>ハンヨウ</t>
    </rPh>
    <rPh sb="13" eb="14">
      <t>ヒン</t>
    </rPh>
    <phoneticPr fontId="2"/>
  </si>
  <si>
    <t>その他
（竹竿､万能ｺｲ竿等）</t>
    <rPh sb="2" eb="3">
      <t>ホカ</t>
    </rPh>
    <rPh sb="5" eb="7">
      <t>タケザオ</t>
    </rPh>
    <rPh sb="8" eb="10">
      <t>バンノウ</t>
    </rPh>
    <rPh sb="12" eb="14">
      <t>サオナド</t>
    </rPh>
    <phoneticPr fontId="2"/>
  </si>
  <si>
    <t>ルアーロッド
（バス用）</t>
    <rPh sb="10" eb="11">
      <t>ヨウ</t>
    </rPh>
    <phoneticPr fontId="2"/>
  </si>
  <si>
    <t>ルアー用両軸
（バス用）</t>
    <rPh sb="3" eb="4">
      <t>ヨウ</t>
    </rPh>
    <rPh sb="4" eb="5">
      <t>リョウ</t>
    </rPh>
    <rPh sb="5" eb="6">
      <t>ジク</t>
    </rPh>
    <rPh sb="10" eb="11">
      <t>ヨウ</t>
    </rPh>
    <phoneticPr fontId="2"/>
  </si>
  <si>
    <t>ルアー用両軸
（ソルト用）</t>
    <rPh sb="3" eb="4">
      <t>ヨウ</t>
    </rPh>
    <rPh sb="4" eb="5">
      <t>リョウ</t>
    </rPh>
    <rPh sb="5" eb="6">
      <t>ジク</t>
    </rPh>
    <rPh sb="11" eb="12">
      <t>ヨウ</t>
    </rPh>
    <phoneticPr fontId="2"/>
  </si>
  <si>
    <t>ルアー用両軸
（トラウトその他）</t>
    <rPh sb="3" eb="4">
      <t>ヨウ</t>
    </rPh>
    <rPh sb="4" eb="5">
      <t>リョウ</t>
    </rPh>
    <rPh sb="5" eb="6">
      <t>ジク</t>
    </rPh>
    <rPh sb="14" eb="15">
      <t>タ</t>
    </rPh>
    <phoneticPr fontId="2"/>
  </si>
  <si>
    <t>0306</t>
    <phoneticPr fontId="2"/>
  </si>
  <si>
    <t>ジグヘッド</t>
    <phoneticPr fontId="2"/>
  </si>
  <si>
    <t>テンヤ</t>
    <phoneticPr fontId="2"/>
  </si>
  <si>
    <t>その他</t>
    <phoneticPr fontId="2"/>
  </si>
  <si>
    <t>タイラバ、インチク</t>
    <phoneticPr fontId="2"/>
  </si>
  <si>
    <t>イカメタル</t>
    <phoneticPr fontId="2"/>
  </si>
  <si>
    <t>その他(イカヅノ､タコベイト等)</t>
    <rPh sb="14" eb="15">
      <t>ナド</t>
    </rPh>
    <phoneticPr fontId="2"/>
  </si>
  <si>
    <t>1504</t>
    <phoneticPr fontId="2"/>
  </si>
  <si>
    <t>ボート</t>
    <phoneticPr fontId="2"/>
  </si>
  <si>
    <t>カヌー、カヤック</t>
    <phoneticPr fontId="2"/>
  </si>
  <si>
    <t>エレキ</t>
    <phoneticPr fontId="2"/>
  </si>
  <si>
    <t>その他ボート、カヌー関連用品</t>
    <rPh sb="2" eb="3">
      <t>タ</t>
    </rPh>
    <rPh sb="10" eb="12">
      <t>カンレン</t>
    </rPh>
    <rPh sb="12" eb="14">
      <t>ヨウヒン</t>
    </rPh>
    <phoneticPr fontId="2"/>
  </si>
  <si>
    <t>樹脂製ハードタイプ</t>
    <rPh sb="0" eb="2">
      <t>ジュシ</t>
    </rPh>
    <rPh sb="2" eb="3">
      <t>セイ</t>
    </rPh>
    <phoneticPr fontId="2"/>
  </si>
  <si>
    <t>電気製品(魚群探知機、バッテリーなど。但しウキは除く)</t>
    <rPh sb="0" eb="2">
      <t>デンキ</t>
    </rPh>
    <rPh sb="2" eb="4">
      <t>セイヒン</t>
    </rPh>
    <rPh sb="5" eb="7">
      <t>ギョグン</t>
    </rPh>
    <rPh sb="7" eb="10">
      <t>タンチキ</t>
    </rPh>
    <rPh sb="19" eb="20">
      <t>タダ</t>
    </rPh>
    <rPh sb="24" eb="25">
      <t>ノゾ</t>
    </rPh>
    <phoneticPr fontId="2"/>
  </si>
  <si>
    <t>1418</t>
  </si>
  <si>
    <t>1418</t>
    <phoneticPr fontId="2"/>
  </si>
  <si>
    <t>1419</t>
  </si>
  <si>
    <t>1419</t>
    <phoneticPr fontId="2"/>
  </si>
  <si>
    <t>1420</t>
  </si>
  <si>
    <t>1420</t>
    <phoneticPr fontId="2"/>
  </si>
  <si>
    <t>(1)投げ竿  (2)磯竿(磯玉網､防波堤､ﾍﾁ､ﾒﾊﾞﾙ竿等)  (3)船竿（一つテンヤ用竿を含む）  (4)渓流・清流竿  (5)アユ竿  (6)ヘラ竿  (7)ルアーロッド（バス用） (8)ルアーロッド（ソルト用） (9)ルアーロッド（トラウト用） (10)ルアーロッド（その他汎用品）　(11)フライロッド(12)その他釣竿(釣種別に分類出来ないもの、竹竿、輸入竿、万能コイ竿等）  (13)竿・リールセット</t>
    <rPh sb="3" eb="4">
      <t>ナ</t>
    </rPh>
    <rPh sb="5" eb="6">
      <t>サオ</t>
    </rPh>
    <rPh sb="11" eb="12">
      <t>イソ</t>
    </rPh>
    <rPh sb="12" eb="13">
      <t>サオ</t>
    </rPh>
    <rPh sb="14" eb="15">
      <t>イソ</t>
    </rPh>
    <rPh sb="15" eb="16">
      <t>タマ</t>
    </rPh>
    <rPh sb="16" eb="17">
      <t>アミ</t>
    </rPh>
    <rPh sb="18" eb="21">
      <t>ボウハテイ</t>
    </rPh>
    <rPh sb="29" eb="30">
      <t>サオ</t>
    </rPh>
    <rPh sb="30" eb="31">
      <t>ナド</t>
    </rPh>
    <rPh sb="37" eb="38">
      <t>フネ</t>
    </rPh>
    <rPh sb="38" eb="39">
      <t>サオ</t>
    </rPh>
    <rPh sb="40" eb="41">
      <t>ヒト</t>
    </rPh>
    <rPh sb="45" eb="46">
      <t>ヨウ</t>
    </rPh>
    <rPh sb="46" eb="47">
      <t>サオ</t>
    </rPh>
    <rPh sb="48" eb="49">
      <t>フク</t>
    </rPh>
    <rPh sb="56" eb="58">
      <t>ケイリュウ</t>
    </rPh>
    <rPh sb="59" eb="61">
      <t>セイリュウ</t>
    </rPh>
    <rPh sb="61" eb="62">
      <t>サオ</t>
    </rPh>
    <rPh sb="69" eb="70">
      <t>サオ</t>
    </rPh>
    <rPh sb="77" eb="78">
      <t>サオ</t>
    </rPh>
    <rPh sb="92" eb="93">
      <t>ヨウ</t>
    </rPh>
    <rPh sb="108" eb="109">
      <t>ヨウ</t>
    </rPh>
    <rPh sb="125" eb="126">
      <t>ヨウ</t>
    </rPh>
    <rPh sb="141" eb="142">
      <t>タ</t>
    </rPh>
    <rPh sb="142" eb="144">
      <t>ハンヨウ</t>
    </rPh>
    <rPh sb="144" eb="145">
      <t>ヒン</t>
    </rPh>
    <phoneticPr fontId="2"/>
  </si>
  <si>
    <t>(1)サビキ・仕掛 (2)バラ針 (3)糸付針 (4)ジグヘッド (5)テンヤ (6)その他　</t>
    <rPh sb="7" eb="9">
      <t>シカ</t>
    </rPh>
    <rPh sb="15" eb="16">
      <t>ハリ</t>
    </rPh>
    <rPh sb="20" eb="21">
      <t>イト</t>
    </rPh>
    <rPh sb="21" eb="22">
      <t>ツ</t>
    </rPh>
    <rPh sb="22" eb="23">
      <t>ハリ</t>
    </rPh>
    <rPh sb="45" eb="46">
      <t>タ</t>
    </rPh>
    <phoneticPr fontId="2"/>
  </si>
  <si>
    <t>(1)ルアー  (2)フライ(フライ完成品、フライライン、マテリアル)  (3)毛針(テンカラ、アユ用等)  (4)エギ  (5)タイラバ、インチク　(6)イカメタル　(7)その他(イカヅノ、タコベイト等)　</t>
    <rPh sb="18" eb="21">
      <t>カンセイヒン</t>
    </rPh>
    <rPh sb="40" eb="41">
      <t>ケ</t>
    </rPh>
    <rPh sb="41" eb="42">
      <t>ハリ</t>
    </rPh>
    <rPh sb="50" eb="51">
      <t>ヨウ</t>
    </rPh>
    <rPh sb="51" eb="52">
      <t>ナド</t>
    </rPh>
    <rPh sb="89" eb="90">
      <t>ホカ</t>
    </rPh>
    <rPh sb="101" eb="102">
      <t>ナド</t>
    </rPh>
    <phoneticPr fontId="2"/>
  </si>
  <si>
    <t>(1)ボート  (2)カヌー、カヤック  (3)エレキ　(4)その他ボート・カヌー関連用品</t>
    <rPh sb="33" eb="34">
      <t>タ</t>
    </rPh>
    <rPh sb="41" eb="43">
      <t>カンレン</t>
    </rPh>
    <rPh sb="43" eb="45">
      <t>ヨウヒン</t>
    </rPh>
    <phoneticPr fontId="2"/>
  </si>
  <si>
    <t>smitsuishi@yano.co.jp</t>
    <phoneticPr fontId="2"/>
  </si>
  <si>
    <t>ロッドケース・カバー類</t>
  </si>
  <si>
    <t>バッカン+EVAバッグ</t>
  </si>
  <si>
    <t>BOX型バッグ類/保冷バッグ</t>
    <rPh sb="3" eb="4">
      <t>ガタ</t>
    </rPh>
    <rPh sb="7" eb="8">
      <t>ルイ</t>
    </rPh>
    <rPh sb="9" eb="11">
      <t>ホレイ</t>
    </rPh>
    <phoneticPr fontId="1"/>
  </si>
  <si>
    <t>縫製ソフトバッグ（ｼｮﾙﾀﾞｰ/ﾋｯﾌﾟ/ﾊﾞｯｸﾊﾟｯｸ/ﾄｰﾄ等）</t>
  </si>
  <si>
    <t>その他バッグ類（ﾊﾞｯｸﾞ小物/ﾜﾚｯﾄ/ﾎﾙﾀﾞｰ/ﾘｰﾙﾎﾟｰﾁ等）</t>
    <rPh sb="2" eb="3">
      <t>タ</t>
    </rPh>
    <rPh sb="6" eb="7">
      <t>ルイ</t>
    </rPh>
    <rPh sb="13" eb="14">
      <t>・</t>
    </rPh>
    <rPh sb="14" eb="18">
      <t>ワレット</t>
    </rPh>
    <phoneticPr fontId="1"/>
  </si>
  <si>
    <t>毛針（テンカラ、アユ用等）</t>
    <rPh sb="0" eb="1">
      <t>ケ</t>
    </rPh>
    <rPh sb="1" eb="2">
      <t>ハリ</t>
    </rPh>
    <rPh sb="10" eb="11">
      <t>ヨウ</t>
    </rPh>
    <rPh sb="11" eb="12">
      <t>ナド</t>
    </rPh>
    <phoneticPr fontId="2"/>
  </si>
  <si>
    <t>(1)ロッドケース・カバー類  (2)バッカン+EVAバッグ  (3)BOX型バッグ類/保冷バッグ　(4)縫製ソフトバッグ（ｼｮﾙﾀﾞｰ/ﾋｯﾌﾟ/ﾊﾞｯｸﾊﾟｯｸ/ﾄｰﾄ等）　(5)その他バッグ類（ﾊﾞｯｸﾞ小物/ﾜﾚｯﾄ/ﾎﾙﾀﾞｰ/ﾘｰﾙﾎﾟｰﾁ等）　</t>
    <phoneticPr fontId="2"/>
  </si>
  <si>
    <t>■ご入力が完了しましたら、㈱矢野経済研究所　三石宛にメールにてご返送下さいますようお願い申し上げます。</t>
    <rPh sb="2" eb="4">
      <t>ニュウリョク</t>
    </rPh>
    <rPh sb="5" eb="7">
      <t>カンリョウ</t>
    </rPh>
    <rPh sb="14" eb="16">
      <t>ヤノ</t>
    </rPh>
    <rPh sb="16" eb="18">
      <t>ケイザイ</t>
    </rPh>
    <rPh sb="18" eb="20">
      <t>ケンキュウ</t>
    </rPh>
    <rPh sb="20" eb="21">
      <t>ショ</t>
    </rPh>
    <rPh sb="22" eb="24">
      <t>ミツイシ</t>
    </rPh>
    <rPh sb="24" eb="25">
      <t>アテ</t>
    </rPh>
    <rPh sb="32" eb="34">
      <t>ヘンソウ</t>
    </rPh>
    <rPh sb="34" eb="35">
      <t>クダ</t>
    </rPh>
    <rPh sb="42" eb="43">
      <t>ネガ</t>
    </rPh>
    <rPh sb="44" eb="45">
      <t>モウ</t>
    </rPh>
    <rPh sb="46" eb="47">
      <t>ア</t>
    </rPh>
    <phoneticPr fontId="2"/>
  </si>
  <si>
    <t>2021年(R3年度)実績（2022/3期相当）</t>
    <rPh sb="4" eb="5">
      <t>ネン</t>
    </rPh>
    <rPh sb="8" eb="9">
      <t>ネン</t>
    </rPh>
    <rPh sb="9" eb="10">
      <t>ド</t>
    </rPh>
    <rPh sb="11" eb="13">
      <t>ジッセキ</t>
    </rPh>
    <rPh sb="20" eb="21">
      <t>キ</t>
    </rPh>
    <rPh sb="21" eb="23">
      <t>ソウトウ</t>
    </rPh>
    <phoneticPr fontId="2"/>
  </si>
  <si>
    <t>2022年(R4年度)実績（2023/3期相当）</t>
    <rPh sb="4" eb="5">
      <t>ネン</t>
    </rPh>
    <rPh sb="8" eb="9">
      <t>ネン</t>
    </rPh>
    <rPh sb="9" eb="10">
      <t>ド</t>
    </rPh>
    <rPh sb="11" eb="13">
      <t>ジッセキ</t>
    </rPh>
    <rPh sb="20" eb="21">
      <t>キ</t>
    </rPh>
    <rPh sb="21" eb="23">
      <t>ソウトウ</t>
    </rPh>
    <phoneticPr fontId="2"/>
  </si>
  <si>
    <t>2023年(R5年度)実績（2024/3期相当）</t>
    <rPh sb="4" eb="5">
      <t>ネン</t>
    </rPh>
    <rPh sb="8" eb="9">
      <t>ネン</t>
    </rPh>
    <rPh sb="9" eb="10">
      <t>ド</t>
    </rPh>
    <rPh sb="11" eb="13">
      <t>ジッセキ</t>
    </rPh>
    <rPh sb="20" eb="21">
      <t>キ</t>
    </rPh>
    <rPh sb="21" eb="23">
      <t>ソウトウ</t>
    </rPh>
    <phoneticPr fontId="2"/>
  </si>
  <si>
    <t>【「第29回　釣用品国内需要動向調査」　エクセル調査票（基礎調査）の入力方法】</t>
    <rPh sb="2" eb="3">
      <t>ダイ</t>
    </rPh>
    <rPh sb="5" eb="6">
      <t>カイ</t>
    </rPh>
    <rPh sb="7" eb="8">
      <t>ツリ</t>
    </rPh>
    <rPh sb="8" eb="10">
      <t>ヨウヒン</t>
    </rPh>
    <rPh sb="10" eb="12">
      <t>コクナイ</t>
    </rPh>
    <rPh sb="12" eb="14">
      <t>ジュヨウ</t>
    </rPh>
    <rPh sb="14" eb="16">
      <t>ドウコウ</t>
    </rPh>
    <rPh sb="16" eb="18">
      <t>チョウサ</t>
    </rPh>
    <rPh sb="24" eb="26">
      <t>チョウサ</t>
    </rPh>
    <rPh sb="26" eb="27">
      <t>ヒョウ</t>
    </rPh>
    <rPh sb="28" eb="30">
      <t>キソ</t>
    </rPh>
    <rPh sb="30" eb="32">
      <t>チョウサ</t>
    </rPh>
    <rPh sb="34" eb="36">
      <t>ニュウリョク</t>
    </rPh>
    <rPh sb="36" eb="38">
      <t>ホウホウ</t>
    </rPh>
    <phoneticPr fontId="2"/>
  </si>
  <si>
    <r>
      <t>１．「合計（一部入力）」シート：</t>
    </r>
    <r>
      <rPr>
        <b/>
        <u/>
        <sz val="14"/>
        <color indexed="10"/>
        <rFont val="ＭＳ Ｐゴシック"/>
        <family val="3"/>
        <charset val="128"/>
      </rPr>
      <t>2026年</t>
    </r>
    <r>
      <rPr>
        <b/>
        <u/>
        <sz val="11"/>
        <color indexed="10"/>
        <rFont val="ＭＳ Ｐゴシック"/>
        <family val="3"/>
        <charset val="128"/>
      </rPr>
      <t>計画値の箇所のみご入力下さい。</t>
    </r>
    <rPh sb="3" eb="5">
      <t>ゴウケイ</t>
    </rPh>
    <rPh sb="6" eb="8">
      <t>イチブ</t>
    </rPh>
    <rPh sb="8" eb="10">
      <t>ニュウリョク</t>
    </rPh>
    <rPh sb="20" eb="21">
      <t>ネン</t>
    </rPh>
    <rPh sb="21" eb="23">
      <t>ケイカク</t>
    </rPh>
    <rPh sb="23" eb="24">
      <t>チ</t>
    </rPh>
    <rPh sb="25" eb="27">
      <t>カショ</t>
    </rPh>
    <rPh sb="30" eb="32">
      <t>ニュウリョク</t>
    </rPh>
    <rPh sb="32" eb="33">
      <t>クダ</t>
    </rPh>
    <phoneticPr fontId="2"/>
  </si>
  <si>
    <r>
      <t>お忙しいかとは存じますが、</t>
    </r>
    <r>
      <rPr>
        <b/>
        <u/>
        <sz val="11"/>
        <color indexed="10"/>
        <rFont val="ＭＳ Ｐゴシック"/>
        <family val="3"/>
        <charset val="128"/>
      </rPr>
      <t>10月10日（金）まで</t>
    </r>
    <r>
      <rPr>
        <sz val="11"/>
        <rFont val="ＭＳ Ｐゴシック"/>
        <family val="3"/>
        <charset val="128"/>
      </rPr>
      <t>にご回答下さいますようお願い申し上げます。</t>
    </r>
    <rPh sb="1" eb="2">
      <t>イソガ</t>
    </rPh>
    <rPh sb="7" eb="8">
      <t>ゾン</t>
    </rPh>
    <rPh sb="15" eb="16">
      <t>ガツ</t>
    </rPh>
    <rPh sb="18" eb="19">
      <t>ニチ</t>
    </rPh>
    <rPh sb="20" eb="21">
      <t>キン</t>
    </rPh>
    <rPh sb="26" eb="28">
      <t>カイトウ</t>
    </rPh>
    <rPh sb="28" eb="29">
      <t>クダ</t>
    </rPh>
    <rPh sb="36" eb="37">
      <t>ネガ</t>
    </rPh>
    <rPh sb="38" eb="39">
      <t>モウ</t>
    </rPh>
    <rPh sb="40" eb="41">
      <t>ア</t>
    </rPh>
    <phoneticPr fontId="2"/>
  </si>
  <si>
    <t>2026市場予測のため、クリーム色の網掛け部分（2026年計画値）のみご入力願います。↓</t>
    <rPh sb="4" eb="6">
      <t>シジョウ</t>
    </rPh>
    <rPh sb="6" eb="8">
      <t>ヨソク</t>
    </rPh>
    <rPh sb="16" eb="17">
      <t>イロ</t>
    </rPh>
    <rPh sb="18" eb="20">
      <t>アミカ</t>
    </rPh>
    <rPh sb="21" eb="23">
      <t>ブブン</t>
    </rPh>
    <rPh sb="28" eb="29">
      <t>ネン</t>
    </rPh>
    <rPh sb="29" eb="31">
      <t>ケイカク</t>
    </rPh>
    <rPh sb="31" eb="32">
      <t>アタイ</t>
    </rPh>
    <rPh sb="36" eb="38">
      <t>ニュウリョク</t>
    </rPh>
    <rPh sb="38" eb="39">
      <t>ネガ</t>
    </rPh>
    <phoneticPr fontId="2"/>
  </si>
  <si>
    <t>2024年(R6年度)実績（2025/3期相当）</t>
    <rPh sb="4" eb="5">
      <t>ネン</t>
    </rPh>
    <rPh sb="8" eb="9">
      <t>ネン</t>
    </rPh>
    <rPh sb="9" eb="10">
      <t>ド</t>
    </rPh>
    <rPh sb="11" eb="13">
      <t>ジッセキ</t>
    </rPh>
    <rPh sb="20" eb="21">
      <t>キ</t>
    </rPh>
    <rPh sb="21" eb="23">
      <t>ソウトウ</t>
    </rPh>
    <phoneticPr fontId="2"/>
  </si>
  <si>
    <t>2025年(R7年度)見込（2026/3期相当）</t>
    <rPh sb="4" eb="5">
      <t>ネン</t>
    </rPh>
    <rPh sb="8" eb="9">
      <t>ネン</t>
    </rPh>
    <rPh sb="9" eb="10">
      <t>ド</t>
    </rPh>
    <rPh sb="11" eb="13">
      <t>ミコミ</t>
    </rPh>
    <rPh sb="20" eb="21">
      <t>キ</t>
    </rPh>
    <rPh sb="21" eb="23">
      <t>ソウトウ</t>
    </rPh>
    <phoneticPr fontId="2"/>
  </si>
  <si>
    <t>2026年(R8年度)計画（2027/3期相当）</t>
    <rPh sb="4" eb="5">
      <t>ネン</t>
    </rPh>
    <rPh sb="8" eb="9">
      <t>ネン</t>
    </rPh>
    <rPh sb="9" eb="10">
      <t>ド</t>
    </rPh>
    <rPh sb="11" eb="13">
      <t>ケイカク</t>
    </rPh>
    <rPh sb="20" eb="21">
      <t>キ</t>
    </rPh>
    <rPh sb="21" eb="23">
      <t>ソウトウ</t>
    </rPh>
    <phoneticPr fontId="2"/>
  </si>
  <si>
    <t>（一社）日本釣用品工業会　第29回釣用品国内需要動向調査　調査票（エクセル版）</t>
    <rPh sb="1" eb="2">
      <t>イチ</t>
    </rPh>
    <rPh sb="2" eb="3">
      <t>シャ</t>
    </rPh>
    <rPh sb="4" eb="6">
      <t>ニホン</t>
    </rPh>
    <rPh sb="6" eb="7">
      <t>ツリ</t>
    </rPh>
    <rPh sb="7" eb="9">
      <t>ヨウヒン</t>
    </rPh>
    <rPh sb="9" eb="12">
      <t>コウギョウカイ</t>
    </rPh>
    <rPh sb="13" eb="14">
      <t>ダイ</t>
    </rPh>
    <rPh sb="16" eb="17">
      <t>カイ</t>
    </rPh>
    <rPh sb="17" eb="18">
      <t>ツリ</t>
    </rPh>
    <rPh sb="18" eb="20">
      <t>ヨウヒン</t>
    </rPh>
    <rPh sb="20" eb="22">
      <t>コクナイ</t>
    </rPh>
    <rPh sb="22" eb="24">
      <t>ジュヨウ</t>
    </rPh>
    <rPh sb="24" eb="26">
      <t>ドウコウ</t>
    </rPh>
    <rPh sb="26" eb="28">
      <t>チョウサ</t>
    </rPh>
    <rPh sb="29" eb="31">
      <t>チョウサ</t>
    </rPh>
    <rPh sb="31" eb="32">
      <t>ヒョウ</t>
    </rPh>
    <rPh sb="37" eb="38">
      <t>バン</t>
    </rPh>
    <phoneticPr fontId="2"/>
  </si>
  <si>
    <t>部署</t>
    <rPh sb="0" eb="2">
      <t>ブショ</t>
    </rPh>
    <phoneticPr fontId="2"/>
  </si>
  <si>
    <t>ご回答者</t>
    <rPh sb="1" eb="3">
      <t>カイトウ</t>
    </rPh>
    <rPh sb="3" eb="4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</si>
</sst>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8"/>
      <color indexed="12"/>
      <name val="ＭＳ 明朝"/>
      <family val="1"/>
      <charset val="128"/>
    </font>
    <font>
      <b/>
      <sz val="14"/>
      <color indexed="10"/>
      <name val="メイリオ"/>
      <family val="3"/>
      <charset val="128"/>
    </font>
    <font>
      <b/>
      <u/>
      <sz val="14"/>
      <color indexed="10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</fills>
  <borders count="9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375">
    <xf numFmtId="0" fontId="0" fillId="0" borderId="0" xfId="0"/>
    <xf numFmtId="56" fontId="3" fillId="0" borderId="0" xfId="0" quotePrefix="1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56" fontId="3" fillId="2" borderId="0" xfId="0" quotePrefix="1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textRotation="255"/>
    </xf>
    <xf numFmtId="49" fontId="3" fillId="2" borderId="21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vertical="center"/>
    </xf>
    <xf numFmtId="0" fontId="3" fillId="2" borderId="24" xfId="0" applyFont="1" applyFill="1" applyBorder="1" applyAlignment="1">
      <alignment horizontal="distributed" vertical="center" justifyLastLine="1"/>
    </xf>
    <xf numFmtId="0" fontId="3" fillId="2" borderId="8" xfId="0" applyFont="1" applyFill="1" applyBorder="1" applyAlignment="1">
      <alignment horizontal="distributed" vertical="center" justifyLastLine="1"/>
    </xf>
    <xf numFmtId="49" fontId="3" fillId="2" borderId="25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textRotation="255"/>
    </xf>
    <xf numFmtId="49" fontId="0" fillId="2" borderId="0" xfId="0" applyNumberForma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distributed" vertical="center" justifyLastLine="1"/>
    </xf>
    <xf numFmtId="49" fontId="3" fillId="2" borderId="27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distributed" vertical="center" justifyLastLine="1"/>
    </xf>
    <xf numFmtId="49" fontId="3" fillId="0" borderId="29" xfId="0" applyNumberFormat="1" applyFont="1" applyFill="1" applyBorder="1" applyAlignment="1">
      <alignment horizontal="center" vertical="center"/>
    </xf>
    <xf numFmtId="49" fontId="3" fillId="0" borderId="30" xfId="0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distributed" textRotation="255" justifyLastLine="1"/>
    </xf>
    <xf numFmtId="49" fontId="3" fillId="0" borderId="32" xfId="0" applyNumberFormat="1" applyFont="1" applyFill="1" applyBorder="1" applyAlignment="1">
      <alignment horizontal="center" vertical="center"/>
    </xf>
    <xf numFmtId="49" fontId="3" fillId="0" borderId="33" xfId="0" applyNumberFormat="1" applyFont="1" applyFill="1" applyBorder="1" applyAlignment="1">
      <alignment horizontal="center" vertical="center"/>
    </xf>
    <xf numFmtId="49" fontId="3" fillId="2" borderId="34" xfId="0" applyNumberFormat="1" applyFont="1" applyFill="1" applyBorder="1" applyAlignment="1">
      <alignment horizontal="center" vertical="center"/>
    </xf>
    <xf numFmtId="49" fontId="3" fillId="2" borderId="35" xfId="0" applyNumberFormat="1" applyFont="1" applyFill="1" applyBorder="1" applyAlignment="1">
      <alignment horizontal="center" vertical="center"/>
    </xf>
    <xf numFmtId="49" fontId="3" fillId="2" borderId="29" xfId="0" applyNumberFormat="1" applyFont="1" applyFill="1" applyBorder="1" applyAlignment="1">
      <alignment horizontal="center" vertical="center"/>
    </xf>
    <xf numFmtId="49" fontId="3" fillId="2" borderId="30" xfId="0" applyNumberFormat="1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distributed" textRotation="255" wrapText="1" justifyLastLine="1"/>
    </xf>
    <xf numFmtId="49" fontId="0" fillId="0" borderId="0" xfId="0" quotePrefix="1" applyNumberFormat="1"/>
    <xf numFmtId="49" fontId="3" fillId="2" borderId="1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49" fontId="3" fillId="2" borderId="37" xfId="0" applyNumberFormat="1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distributed" vertical="center" justifyLastLine="1"/>
    </xf>
    <xf numFmtId="0" fontId="3" fillId="2" borderId="39" xfId="0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vertical="center"/>
    </xf>
    <xf numFmtId="0" fontId="3" fillId="2" borderId="36" xfId="0" applyFont="1" applyFill="1" applyBorder="1" applyAlignment="1">
      <alignment horizontal="center" vertical="distributed" textRotation="255" justifyLastLine="1"/>
    </xf>
    <xf numFmtId="0" fontId="3" fillId="2" borderId="40" xfId="0" applyFont="1" applyFill="1" applyBorder="1" applyAlignment="1">
      <alignment horizontal="distributed" vertical="center" justifyLastLine="1"/>
    </xf>
    <xf numFmtId="49" fontId="3" fillId="2" borderId="32" xfId="0" applyNumberFormat="1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 textRotation="255"/>
    </xf>
    <xf numFmtId="0" fontId="3" fillId="2" borderId="24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 textRotation="255"/>
    </xf>
    <xf numFmtId="0" fontId="3" fillId="2" borderId="20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3" fillId="2" borderId="42" xfId="0" applyFont="1" applyFill="1" applyBorder="1" applyAlignment="1">
      <alignment horizontal="right" vertical="center"/>
    </xf>
    <xf numFmtId="0" fontId="3" fillId="2" borderId="43" xfId="0" applyFont="1" applyFill="1" applyBorder="1" applyAlignment="1">
      <alignment vertical="distributed" textRotation="255" justifyLastLine="1"/>
    </xf>
    <xf numFmtId="0" fontId="3" fillId="2" borderId="33" xfId="0" applyFont="1" applyFill="1" applyBorder="1" applyAlignment="1">
      <alignment horizontal="right" vertical="center"/>
    </xf>
    <xf numFmtId="38" fontId="14" fillId="2" borderId="0" xfId="2" applyFont="1" applyFill="1" applyAlignment="1">
      <alignment horizontal="right" vertical="center"/>
    </xf>
    <xf numFmtId="0" fontId="10" fillId="0" borderId="0" xfId="0" applyFont="1" applyAlignment="1">
      <alignment vertical="center"/>
    </xf>
    <xf numFmtId="38" fontId="10" fillId="0" borderId="44" xfId="0" applyNumberFormat="1" applyFont="1" applyBorder="1" applyAlignment="1">
      <alignment vertical="center"/>
    </xf>
    <xf numFmtId="38" fontId="10" fillId="0" borderId="45" xfId="0" applyNumberFormat="1" applyFont="1" applyBorder="1" applyAlignment="1">
      <alignment vertical="center"/>
    </xf>
    <xf numFmtId="38" fontId="10" fillId="0" borderId="46" xfId="0" applyNumberFormat="1" applyFont="1" applyBorder="1" applyAlignment="1">
      <alignment vertical="center"/>
    </xf>
    <xf numFmtId="38" fontId="10" fillId="0" borderId="47" xfId="0" applyNumberFormat="1" applyFont="1" applyBorder="1" applyAlignment="1">
      <alignment vertical="center"/>
    </xf>
    <xf numFmtId="38" fontId="10" fillId="0" borderId="48" xfId="0" applyNumberFormat="1" applyFont="1" applyFill="1" applyBorder="1" applyAlignment="1">
      <alignment vertical="center"/>
    </xf>
    <xf numFmtId="38" fontId="10" fillId="0" borderId="49" xfId="0" applyNumberFormat="1" applyFont="1" applyBorder="1" applyAlignment="1">
      <alignment vertical="center"/>
    </xf>
    <xf numFmtId="38" fontId="10" fillId="0" borderId="50" xfId="0" applyNumberFormat="1" applyFont="1" applyBorder="1" applyAlignment="1">
      <alignment vertical="center"/>
    </xf>
    <xf numFmtId="38" fontId="4" fillId="2" borderId="0" xfId="2" applyFont="1" applyFill="1" applyAlignment="1">
      <alignment vertical="center"/>
    </xf>
    <xf numFmtId="38" fontId="4" fillId="3" borderId="51" xfId="2" applyFont="1" applyFill="1" applyBorder="1" applyAlignment="1">
      <alignment vertical="center"/>
    </xf>
    <xf numFmtId="38" fontId="4" fillId="3" borderId="52" xfId="2" applyFont="1" applyFill="1" applyBorder="1" applyAlignment="1">
      <alignment vertical="center"/>
    </xf>
    <xf numFmtId="38" fontId="4" fillId="3" borderId="31" xfId="2" applyFont="1" applyFill="1" applyBorder="1" applyAlignment="1">
      <alignment vertical="center"/>
    </xf>
    <xf numFmtId="38" fontId="4" fillId="0" borderId="53" xfId="2" applyFont="1" applyFill="1" applyBorder="1" applyAlignment="1">
      <alignment vertical="center"/>
    </xf>
    <xf numFmtId="38" fontId="15" fillId="3" borderId="51" xfId="2" applyFont="1" applyFill="1" applyBorder="1" applyAlignment="1">
      <alignment horizontal="right" vertical="center"/>
    </xf>
    <xf numFmtId="38" fontId="15" fillId="3" borderId="52" xfId="2" applyFont="1" applyFill="1" applyBorder="1" applyAlignment="1">
      <alignment horizontal="right" vertical="center"/>
    </xf>
    <xf numFmtId="38" fontId="15" fillId="3" borderId="54" xfId="2" applyFont="1" applyFill="1" applyBorder="1" applyAlignment="1">
      <alignment horizontal="right" vertical="center"/>
    </xf>
    <xf numFmtId="38" fontId="15" fillId="0" borderId="36" xfId="2" applyFont="1" applyFill="1" applyBorder="1" applyAlignment="1">
      <alignment horizontal="right" vertical="center"/>
    </xf>
    <xf numFmtId="38" fontId="15" fillId="2" borderId="0" xfId="2" applyFont="1" applyFill="1" applyBorder="1" applyAlignment="1">
      <alignment horizontal="center" vertical="center" textRotation="255"/>
    </xf>
    <xf numFmtId="38" fontId="4" fillId="0" borderId="55" xfId="2" applyFont="1" applyFill="1" applyBorder="1" applyAlignment="1">
      <alignment horizontal="right" vertical="center"/>
    </xf>
    <xf numFmtId="38" fontId="15" fillId="0" borderId="56" xfId="2" applyFont="1" applyFill="1" applyBorder="1" applyAlignment="1">
      <alignment horizontal="right" vertical="center"/>
    </xf>
    <xf numFmtId="38" fontId="14" fillId="2" borderId="0" xfId="2" applyFont="1" applyFill="1" applyAlignment="1">
      <alignment vertical="center"/>
    </xf>
    <xf numFmtId="38" fontId="9" fillId="2" borderId="57" xfId="2" applyFont="1" applyFill="1" applyBorder="1" applyAlignment="1">
      <alignment vertical="center"/>
    </xf>
    <xf numFmtId="38" fontId="9" fillId="2" borderId="58" xfId="2" applyFont="1" applyFill="1" applyBorder="1" applyAlignment="1">
      <alignment vertical="center"/>
    </xf>
    <xf numFmtId="38" fontId="9" fillId="2" borderId="57" xfId="2" applyFont="1" applyFill="1" applyBorder="1" applyAlignment="1">
      <alignment horizontal="center" vertical="center"/>
    </xf>
    <xf numFmtId="38" fontId="9" fillId="2" borderId="58" xfId="2" applyFont="1" applyFill="1" applyBorder="1" applyAlignment="1">
      <alignment horizontal="center" vertical="center"/>
    </xf>
    <xf numFmtId="38" fontId="4" fillId="3" borderId="59" xfId="2" applyFont="1" applyFill="1" applyBorder="1" applyAlignment="1">
      <alignment vertical="center"/>
    </xf>
    <xf numFmtId="38" fontId="4" fillId="0" borderId="31" xfId="2" applyFont="1" applyFill="1" applyBorder="1" applyAlignment="1">
      <alignment vertical="center"/>
    </xf>
    <xf numFmtId="38" fontId="4" fillId="0" borderId="60" xfId="2" applyFont="1" applyFill="1" applyBorder="1" applyAlignment="1">
      <alignment vertical="center"/>
    </xf>
    <xf numFmtId="38" fontId="4" fillId="0" borderId="36" xfId="2" applyFont="1" applyFill="1" applyBorder="1" applyAlignment="1">
      <alignment vertical="center"/>
    </xf>
    <xf numFmtId="38" fontId="4" fillId="3" borderId="61" xfId="2" applyFont="1" applyFill="1" applyBorder="1" applyAlignment="1">
      <alignment vertical="center"/>
    </xf>
    <xf numFmtId="38" fontId="4" fillId="3" borderId="46" xfId="2" applyFont="1" applyFill="1" applyBorder="1" applyAlignment="1">
      <alignment vertical="center"/>
    </xf>
    <xf numFmtId="38" fontId="4" fillId="0" borderId="62" xfId="2" applyFont="1" applyFill="1" applyBorder="1" applyAlignment="1">
      <alignment vertical="center"/>
    </xf>
    <xf numFmtId="38" fontId="4" fillId="3" borderId="63" xfId="2" applyFont="1" applyFill="1" applyBorder="1" applyAlignment="1">
      <alignment vertical="center"/>
    </xf>
    <xf numFmtId="38" fontId="4" fillId="3" borderId="45" xfId="2" applyFont="1" applyFill="1" applyBorder="1" applyAlignment="1">
      <alignment vertical="center"/>
    </xf>
    <xf numFmtId="38" fontId="4" fillId="3" borderId="64" xfId="2" applyFont="1" applyFill="1" applyBorder="1" applyAlignment="1">
      <alignment vertical="center"/>
    </xf>
    <xf numFmtId="38" fontId="4" fillId="3" borderId="44" xfId="2" applyFont="1" applyFill="1" applyBorder="1" applyAlignment="1">
      <alignment vertical="center"/>
    </xf>
    <xf numFmtId="38" fontId="4" fillId="0" borderId="48" xfId="2" applyFont="1" applyFill="1" applyBorder="1" applyAlignment="1">
      <alignment vertical="center"/>
    </xf>
    <xf numFmtId="38" fontId="4" fillId="3" borderId="65" xfId="2" applyFont="1" applyFill="1" applyBorder="1" applyAlignment="1">
      <alignment vertical="center"/>
    </xf>
    <xf numFmtId="38" fontId="4" fillId="0" borderId="65" xfId="2" applyFont="1" applyFill="1" applyBorder="1" applyAlignment="1">
      <alignment vertical="center"/>
    </xf>
    <xf numFmtId="38" fontId="4" fillId="3" borderId="62" xfId="2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8" fontId="10" fillId="3" borderId="49" xfId="2" applyFont="1" applyFill="1" applyBorder="1" applyAlignment="1">
      <alignment vertical="center"/>
    </xf>
    <xf numFmtId="38" fontId="10" fillId="3" borderId="50" xfId="2" applyFont="1" applyFill="1" applyBorder="1" applyAlignment="1">
      <alignment vertical="center"/>
    </xf>
    <xf numFmtId="38" fontId="10" fillId="3" borderId="45" xfId="2" applyFont="1" applyFill="1" applyBorder="1" applyAlignment="1">
      <alignment vertical="center"/>
    </xf>
    <xf numFmtId="38" fontId="10" fillId="3" borderId="46" xfId="2" applyFont="1" applyFill="1" applyBorder="1" applyAlignment="1">
      <alignment vertical="center"/>
    </xf>
    <xf numFmtId="38" fontId="10" fillId="3" borderId="44" xfId="2" applyFont="1" applyFill="1" applyBorder="1" applyAlignment="1">
      <alignment vertical="center"/>
    </xf>
    <xf numFmtId="38" fontId="10" fillId="3" borderId="47" xfId="2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/>
    <xf numFmtId="49" fontId="5" fillId="0" borderId="0" xfId="0" applyNumberFormat="1" applyFont="1"/>
    <xf numFmtId="38" fontId="5" fillId="0" borderId="0" xfId="0" applyNumberFormat="1" applyFont="1"/>
    <xf numFmtId="49" fontId="3" fillId="0" borderId="14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5" fillId="0" borderId="0" xfId="0" quotePrefix="1" applyNumberFormat="1" applyFont="1"/>
    <xf numFmtId="38" fontId="5" fillId="0" borderId="0" xfId="2" applyFont="1"/>
    <xf numFmtId="38" fontId="5" fillId="0" borderId="0" xfId="2" applyFont="1" applyAlignment="1">
      <alignment horizontal="right"/>
    </xf>
    <xf numFmtId="0" fontId="0" fillId="0" borderId="0" xfId="0" applyAlignment="1">
      <alignment vertical="center"/>
    </xf>
    <xf numFmtId="0" fontId="16" fillId="0" borderId="66" xfId="0" applyFont="1" applyBorder="1" applyAlignment="1">
      <alignment horizontal="distributed" vertical="center" justifyLastLine="1"/>
    </xf>
    <xf numFmtId="0" fontId="16" fillId="0" borderId="57" xfId="0" applyFont="1" applyBorder="1" applyAlignment="1">
      <alignment horizontal="distributed" vertical="center" justifyLastLine="1"/>
    </xf>
    <xf numFmtId="0" fontId="16" fillId="0" borderId="67" xfId="0" applyFont="1" applyBorder="1" applyAlignment="1">
      <alignment vertical="center"/>
    </xf>
    <xf numFmtId="0" fontId="16" fillId="0" borderId="68" xfId="0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6" fillId="3" borderId="69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vertical="center"/>
    </xf>
    <xf numFmtId="0" fontId="6" fillId="0" borderId="70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3" borderId="71" xfId="0" applyFont="1" applyFill="1" applyBorder="1" applyAlignment="1">
      <alignment horizontal="center" vertical="center"/>
    </xf>
    <xf numFmtId="0" fontId="6" fillId="3" borderId="68" xfId="0" applyFont="1" applyFill="1" applyBorder="1" applyAlignment="1">
      <alignment vertical="center"/>
    </xf>
    <xf numFmtId="0" fontId="6" fillId="0" borderId="71" xfId="0" applyFont="1" applyBorder="1" applyAlignment="1">
      <alignment horizontal="center" vertical="center"/>
    </xf>
    <xf numFmtId="0" fontId="6" fillId="0" borderId="68" xfId="0" applyFont="1" applyBorder="1" applyAlignment="1">
      <alignment vertical="center"/>
    </xf>
    <xf numFmtId="0" fontId="6" fillId="3" borderId="70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17" fillId="0" borderId="0" xfId="1" applyAlignment="1" applyProtection="1"/>
    <xf numFmtId="0" fontId="3" fillId="0" borderId="57" xfId="0" quotePrefix="1" applyNumberFormat="1" applyFont="1" applyBorder="1" applyAlignment="1">
      <alignment vertical="center"/>
    </xf>
    <xf numFmtId="49" fontId="3" fillId="2" borderId="29" xfId="0" quotePrefix="1" applyNumberFormat="1" applyFont="1" applyFill="1" applyBorder="1" applyAlignment="1">
      <alignment horizontal="center" vertical="center"/>
    </xf>
    <xf numFmtId="0" fontId="19" fillId="0" borderId="68" xfId="0" applyFont="1" applyBorder="1" applyAlignment="1">
      <alignment vertical="center"/>
    </xf>
    <xf numFmtId="49" fontId="14" fillId="2" borderId="0" xfId="0" applyNumberFormat="1" applyFont="1" applyFill="1" applyAlignment="1">
      <alignment vertical="center"/>
    </xf>
    <xf numFmtId="0" fontId="20" fillId="0" borderId="0" xfId="0" applyFont="1" applyAlignment="1">
      <alignment horizontal="right" vertical="center"/>
    </xf>
    <xf numFmtId="49" fontId="3" fillId="2" borderId="21" xfId="0" quotePrefix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38" fontId="4" fillId="3" borderId="54" xfId="2" applyFont="1" applyFill="1" applyBorder="1" applyAlignment="1">
      <alignment vertical="center"/>
    </xf>
    <xf numFmtId="49" fontId="22" fillId="2" borderId="21" xfId="0" applyNumberFormat="1" applyFont="1" applyFill="1" applyBorder="1" applyAlignment="1">
      <alignment horizontal="center" vertical="center"/>
    </xf>
    <xf numFmtId="49" fontId="22" fillId="2" borderId="29" xfId="0" quotePrefix="1" applyNumberFormat="1" applyFont="1" applyFill="1" applyBorder="1" applyAlignment="1">
      <alignment horizontal="center" vertical="center"/>
    </xf>
    <xf numFmtId="176" fontId="5" fillId="0" borderId="0" xfId="2" applyNumberFormat="1" applyFont="1"/>
    <xf numFmtId="176" fontId="5" fillId="0" borderId="0" xfId="2" applyNumberFormat="1" applyFont="1" applyAlignment="1">
      <alignment horizontal="right"/>
    </xf>
    <xf numFmtId="176" fontId="5" fillId="0" borderId="0" xfId="0" applyNumberFormat="1" applyFont="1"/>
    <xf numFmtId="0" fontId="23" fillId="0" borderId="0" xfId="0" applyFont="1"/>
    <xf numFmtId="38" fontId="10" fillId="0" borderId="90" xfId="0" applyNumberFormat="1" applyFont="1" applyBorder="1" applyAlignment="1">
      <alignment vertical="center"/>
    </xf>
    <xf numFmtId="38" fontId="10" fillId="0" borderId="93" xfId="0" applyNumberFormat="1" applyFont="1" applyBorder="1" applyAlignment="1">
      <alignment vertical="center"/>
    </xf>
    <xf numFmtId="0" fontId="3" fillId="0" borderId="48" xfId="0" applyFont="1" applyFill="1" applyBorder="1" applyAlignment="1">
      <alignment horizontal="center" vertical="center"/>
    </xf>
    <xf numFmtId="38" fontId="10" fillId="0" borderId="94" xfId="0" applyNumberFormat="1" applyFont="1" applyFill="1" applyBorder="1" applyAlignment="1">
      <alignment vertical="center"/>
    </xf>
    <xf numFmtId="0" fontId="3" fillId="0" borderId="95" xfId="0" applyFont="1" applyFill="1" applyBorder="1" applyAlignment="1">
      <alignment horizontal="center" vertical="center"/>
    </xf>
    <xf numFmtId="38" fontId="10" fillId="0" borderId="96" xfId="0" applyNumberFormat="1" applyFont="1" applyFill="1" applyBorder="1" applyAlignment="1">
      <alignment vertical="center"/>
    </xf>
    <xf numFmtId="0" fontId="3" fillId="0" borderId="97" xfId="0" applyFont="1" applyFill="1" applyBorder="1" applyAlignment="1">
      <alignment horizontal="center" vertical="center"/>
    </xf>
    <xf numFmtId="38" fontId="10" fillId="0" borderId="96" xfId="2" applyFont="1" applyFill="1" applyBorder="1" applyAlignment="1">
      <alignment vertical="center"/>
    </xf>
    <xf numFmtId="49" fontId="3" fillId="0" borderId="97" xfId="0" applyNumberFormat="1" applyFont="1" applyFill="1" applyBorder="1" applyAlignment="1">
      <alignment horizontal="center" vertical="center"/>
    </xf>
    <xf numFmtId="56" fontId="6" fillId="0" borderId="73" xfId="0" applyNumberFormat="1" applyFont="1" applyBorder="1" applyAlignment="1">
      <alignment horizontal="left" vertical="center" wrapText="1"/>
    </xf>
    <xf numFmtId="56" fontId="6" fillId="0" borderId="74" xfId="0" quotePrefix="1" applyNumberFormat="1" applyFont="1" applyBorder="1" applyAlignment="1">
      <alignment horizontal="left" vertical="center" wrapText="1"/>
    </xf>
    <xf numFmtId="56" fontId="6" fillId="0" borderId="58" xfId="0" quotePrefix="1" applyNumberFormat="1" applyFont="1" applyBorder="1" applyAlignment="1">
      <alignment horizontal="left" vertical="center" wrapText="1"/>
    </xf>
    <xf numFmtId="0" fontId="6" fillId="0" borderId="7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68" xfId="0" applyFont="1" applyBorder="1" applyAlignment="1">
      <alignment horizontal="left" vertical="center" wrapText="1"/>
    </xf>
    <xf numFmtId="0" fontId="6" fillId="0" borderId="73" xfId="0" applyFont="1" applyBorder="1" applyAlignment="1">
      <alignment horizontal="left" vertical="center" wrapText="1"/>
    </xf>
    <xf numFmtId="0" fontId="6" fillId="0" borderId="74" xfId="0" quotePrefix="1" applyFont="1" applyBorder="1" applyAlignment="1">
      <alignment horizontal="left" vertical="center" wrapText="1"/>
    </xf>
    <xf numFmtId="0" fontId="6" fillId="0" borderId="58" xfId="0" quotePrefix="1" applyFont="1" applyBorder="1" applyAlignment="1">
      <alignment horizontal="left" vertical="center" wrapText="1"/>
    </xf>
    <xf numFmtId="0" fontId="6" fillId="3" borderId="71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68" xfId="0" applyFont="1" applyFill="1" applyBorder="1" applyAlignment="1">
      <alignment horizontal="left" vertical="center" wrapText="1"/>
    </xf>
    <xf numFmtId="0" fontId="6" fillId="3" borderId="70" xfId="0" applyFont="1" applyFill="1" applyBorder="1" applyAlignment="1">
      <alignment horizontal="left" vertical="center" wrapText="1"/>
    </xf>
    <xf numFmtId="0" fontId="6" fillId="3" borderId="62" xfId="0" applyFont="1" applyFill="1" applyBorder="1" applyAlignment="1">
      <alignment horizontal="left" vertical="center" wrapText="1"/>
    </xf>
    <xf numFmtId="0" fontId="6" fillId="3" borderId="28" xfId="0" applyFont="1" applyFill="1" applyBorder="1" applyAlignment="1">
      <alignment horizontal="left" vertical="center" wrapText="1"/>
    </xf>
    <xf numFmtId="0" fontId="16" fillId="0" borderId="72" xfId="0" applyFont="1" applyBorder="1" applyAlignment="1">
      <alignment horizontal="distributed" vertical="center" justifyLastLine="1"/>
    </xf>
    <xf numFmtId="0" fontId="16" fillId="0" borderId="66" xfId="0" applyFont="1" applyBorder="1" applyAlignment="1">
      <alignment horizontal="distributed" vertical="center" justifyLastLine="1"/>
    </xf>
    <xf numFmtId="0" fontId="16" fillId="0" borderId="72" xfId="0" applyFont="1" applyBorder="1" applyAlignment="1">
      <alignment horizontal="center" vertical="center" justifyLastLine="1"/>
    </xf>
    <xf numFmtId="0" fontId="16" fillId="0" borderId="65" xfId="0" applyFont="1" applyBorder="1" applyAlignment="1">
      <alignment horizontal="center" vertical="center" justifyLastLine="1"/>
    </xf>
    <xf numFmtId="0" fontId="16" fillId="0" borderId="66" xfId="0" applyFont="1" applyBorder="1" applyAlignment="1">
      <alignment horizontal="center" vertical="center" justifyLastLine="1"/>
    </xf>
    <xf numFmtId="0" fontId="6" fillId="0" borderId="70" xfId="0" applyFont="1" applyBorder="1" applyAlignment="1">
      <alignment horizontal="left" vertical="center" wrapText="1"/>
    </xf>
    <xf numFmtId="0" fontId="6" fillId="0" borderId="6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5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 shrinkToFit="1"/>
    </xf>
    <xf numFmtId="0" fontId="3" fillId="0" borderId="82" xfId="0" applyFont="1" applyBorder="1" applyAlignment="1">
      <alignment horizontal="center" vertical="center" shrinkToFit="1"/>
    </xf>
    <xf numFmtId="0" fontId="3" fillId="0" borderId="8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/>
    </xf>
    <xf numFmtId="0" fontId="0" fillId="2" borderId="69" xfId="0" applyFill="1" applyBorder="1" applyAlignment="1">
      <alignment horizontal="center" vertical="center" justifyLastLine="1"/>
    </xf>
    <xf numFmtId="0" fontId="0" fillId="2" borderId="67" xfId="0" applyFill="1" applyBorder="1" applyAlignment="1">
      <alignment horizontal="center" vertical="center" justifyLastLine="1"/>
    </xf>
    <xf numFmtId="0" fontId="0" fillId="2" borderId="70" xfId="0" applyFill="1" applyBorder="1" applyAlignment="1">
      <alignment horizontal="center" vertical="center" justifyLastLine="1"/>
    </xf>
    <xf numFmtId="0" fontId="0" fillId="2" borderId="28" xfId="0" applyFill="1" applyBorder="1" applyAlignment="1">
      <alignment horizontal="center" vertical="center" justifyLastLine="1"/>
    </xf>
    <xf numFmtId="0" fontId="9" fillId="3" borderId="69" xfId="0" applyFont="1" applyFill="1" applyBorder="1" applyAlignment="1">
      <alignment horizontal="left" vertical="center"/>
    </xf>
    <xf numFmtId="0" fontId="9" fillId="3" borderId="77" xfId="0" applyFont="1" applyFill="1" applyBorder="1" applyAlignment="1">
      <alignment horizontal="left" vertical="center"/>
    </xf>
    <xf numFmtId="0" fontId="9" fillId="3" borderId="67" xfId="0" applyFont="1" applyFill="1" applyBorder="1" applyAlignment="1">
      <alignment horizontal="left" vertical="center"/>
    </xf>
    <xf numFmtId="0" fontId="9" fillId="3" borderId="70" xfId="0" applyFont="1" applyFill="1" applyBorder="1" applyAlignment="1">
      <alignment horizontal="left" vertical="center"/>
    </xf>
    <xf numFmtId="0" fontId="9" fillId="3" borderId="62" xfId="0" applyFont="1" applyFill="1" applyBorder="1" applyAlignment="1">
      <alignment horizontal="left" vertical="center"/>
    </xf>
    <xf numFmtId="0" fontId="9" fillId="3" borderId="28" xfId="0" applyFont="1" applyFill="1" applyBorder="1" applyAlignment="1">
      <alignment horizontal="left" vertical="center"/>
    </xf>
    <xf numFmtId="0" fontId="5" fillId="0" borderId="7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3" borderId="72" xfId="0" applyFont="1" applyFill="1" applyBorder="1" applyAlignment="1">
      <alignment horizontal="left" vertical="center"/>
    </xf>
    <xf numFmtId="0" fontId="9" fillId="3" borderId="65" xfId="0" applyFont="1" applyFill="1" applyBorder="1" applyAlignment="1">
      <alignment horizontal="left" vertical="center"/>
    </xf>
    <xf numFmtId="0" fontId="9" fillId="3" borderId="66" xfId="0" applyFont="1" applyFill="1" applyBorder="1" applyAlignment="1">
      <alignment horizontal="left" vertical="center"/>
    </xf>
    <xf numFmtId="0" fontId="9" fillId="3" borderId="69" xfId="0" applyFont="1" applyFill="1" applyBorder="1" applyAlignment="1">
      <alignment horizontal="center" vertical="center"/>
    </xf>
    <xf numFmtId="0" fontId="9" fillId="3" borderId="7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9" fillId="3" borderId="70" xfId="0" applyFont="1" applyFill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0" borderId="69" xfId="0" applyFont="1" applyFill="1" applyBorder="1" applyAlignment="1">
      <alignment horizontal="center" vertical="center"/>
    </xf>
    <xf numFmtId="0" fontId="9" fillId="0" borderId="77" xfId="0" applyFont="1" applyFill="1" applyBorder="1" applyAlignment="1">
      <alignment horizontal="center" vertical="center"/>
    </xf>
    <xf numFmtId="0" fontId="9" fillId="0" borderId="67" xfId="0" applyFont="1" applyFill="1" applyBorder="1" applyAlignment="1">
      <alignment horizontal="center" vertical="center"/>
    </xf>
    <xf numFmtId="0" fontId="9" fillId="0" borderId="70" xfId="0" applyFont="1" applyFill="1" applyBorder="1" applyAlignment="1">
      <alignment horizontal="center" vertical="center"/>
    </xf>
    <xf numFmtId="0" fontId="9" fillId="0" borderId="62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/>
    </xf>
    <xf numFmtId="0" fontId="3" fillId="2" borderId="84" xfId="0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distributed" vertical="center" wrapText="1" justifyLastLine="1"/>
    </xf>
    <xf numFmtId="0" fontId="0" fillId="2" borderId="8" xfId="0" applyFill="1" applyBorder="1" applyAlignment="1">
      <alignment horizontal="distributed" vertical="center" justifyLastLine="1"/>
    </xf>
    <xf numFmtId="0" fontId="3" fillId="2" borderId="66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distributed" vertical="center" wrapText="1" justifyLastLine="1"/>
    </xf>
    <xf numFmtId="0" fontId="3" fillId="2" borderId="43" xfId="0" applyFont="1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2" borderId="36" xfId="0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distributed" vertical="center"/>
    </xf>
    <xf numFmtId="0" fontId="3" fillId="2" borderId="50" xfId="0" applyFont="1" applyFill="1" applyBorder="1" applyAlignment="1">
      <alignment horizontal="distributed" vertical="center" justifyLastLine="1"/>
    </xf>
    <xf numFmtId="0" fontId="3" fillId="2" borderId="8" xfId="0" applyFont="1" applyFill="1" applyBorder="1" applyAlignment="1">
      <alignment horizontal="distributed" vertical="center" justifyLastLine="1"/>
    </xf>
    <xf numFmtId="0" fontId="3" fillId="2" borderId="70" xfId="0" applyFont="1" applyFill="1" applyBorder="1" applyAlignment="1">
      <alignment horizontal="distributed" vertical="center" justifyLastLine="1"/>
    </xf>
    <xf numFmtId="0" fontId="0" fillId="2" borderId="28" xfId="0" applyFill="1" applyBorder="1" applyAlignment="1">
      <alignment horizontal="distributed" vertical="center" justifyLastLine="1"/>
    </xf>
    <xf numFmtId="0" fontId="3" fillId="0" borderId="83" xfId="0" applyFont="1" applyFill="1" applyBorder="1" applyAlignment="1">
      <alignment horizontal="distributed" vertical="center" justifyLastLine="1"/>
    </xf>
    <xf numFmtId="0" fontId="0" fillId="0" borderId="41" xfId="0" applyFill="1" applyBorder="1" applyAlignment="1">
      <alignment horizontal="distributed" vertical="center" justifyLastLine="1"/>
    </xf>
    <xf numFmtId="0" fontId="3" fillId="2" borderId="86" xfId="0" applyFont="1" applyFill="1" applyBorder="1" applyAlignment="1">
      <alignment horizontal="distributed" vertical="center" justifyLastLine="1"/>
    </xf>
    <xf numFmtId="0" fontId="0" fillId="2" borderId="24" xfId="0" applyFill="1" applyBorder="1" applyAlignment="1">
      <alignment horizontal="distributed" vertical="center" justifyLastLine="1"/>
    </xf>
    <xf numFmtId="0" fontId="3" fillId="2" borderId="72" xfId="0" applyFont="1" applyFill="1" applyBorder="1" applyAlignment="1">
      <alignment horizontal="distributed" vertical="center" justifyLastLine="1"/>
    </xf>
    <xf numFmtId="0" fontId="0" fillId="2" borderId="33" xfId="0" applyFill="1" applyBorder="1" applyAlignment="1">
      <alignment horizontal="distributed" vertical="center" justifyLastLine="1"/>
    </xf>
    <xf numFmtId="0" fontId="3" fillId="2" borderId="24" xfId="0" applyFont="1" applyFill="1" applyBorder="1" applyAlignment="1">
      <alignment horizontal="distributed" vertical="center" justifyLastLine="1"/>
    </xf>
    <xf numFmtId="0" fontId="3" fillId="0" borderId="48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0" fontId="0" fillId="2" borderId="8" xfId="0" applyFont="1" applyFill="1" applyBorder="1" applyAlignment="1">
      <alignment horizontal="distributed" vertical="center" justifyLastLine="1"/>
    </xf>
    <xf numFmtId="0" fontId="3" fillId="2" borderId="50" xfId="0" applyFont="1" applyFill="1" applyBorder="1" applyAlignment="1">
      <alignment horizontal="left" vertical="center" wrapText="1"/>
    </xf>
    <xf numFmtId="0" fontId="0" fillId="0" borderId="8" xfId="0" applyBorder="1"/>
    <xf numFmtId="0" fontId="3" fillId="2" borderId="50" xfId="0" applyFont="1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0" xfId="0" applyFont="1" applyFill="1" applyBorder="1" applyAlignment="1">
      <alignment horizontal="distributed" vertical="center" justifyLastLine="1"/>
    </xf>
    <xf numFmtId="0" fontId="0" fillId="2" borderId="11" xfId="0" applyFont="1" applyFill="1" applyBorder="1" applyAlignment="1">
      <alignment horizontal="distributed" vertical="center" justifyLastLine="1"/>
    </xf>
    <xf numFmtId="0" fontId="3" fillId="0" borderId="62" xfId="0" applyFont="1" applyFill="1" applyBorder="1" applyAlignment="1">
      <alignment horizontal="distributed" vertical="center" justifyLastLine="1"/>
    </xf>
    <xf numFmtId="0" fontId="0" fillId="0" borderId="28" xfId="0" applyFill="1" applyBorder="1" applyAlignment="1">
      <alignment horizontal="distributed" vertical="center" justifyLastLine="1"/>
    </xf>
    <xf numFmtId="0" fontId="3" fillId="0" borderId="65" xfId="0" applyFont="1" applyFill="1" applyBorder="1" applyAlignment="1">
      <alignment horizontal="distributed" vertical="center" justifyLastLine="1"/>
    </xf>
    <xf numFmtId="0" fontId="0" fillId="0" borderId="66" xfId="0" applyFill="1" applyBorder="1" applyAlignment="1">
      <alignment horizontal="distributed" vertical="center" justifyLastLine="1"/>
    </xf>
    <xf numFmtId="0" fontId="3" fillId="0" borderId="66" xfId="0" applyFont="1" applyFill="1" applyBorder="1" applyAlignment="1">
      <alignment horizontal="distributed" vertical="center" justifyLastLine="1"/>
    </xf>
    <xf numFmtId="0" fontId="3" fillId="2" borderId="49" xfId="0" applyFont="1" applyFill="1" applyBorder="1" applyAlignment="1">
      <alignment horizontal="distributed" vertical="center" justifyLastLine="1"/>
    </xf>
    <xf numFmtId="0" fontId="0" fillId="2" borderId="5" xfId="0" applyFill="1" applyBorder="1" applyAlignment="1">
      <alignment horizontal="distributed" vertical="center" justifyLastLine="1"/>
    </xf>
    <xf numFmtId="0" fontId="3" fillId="2" borderId="89" xfId="0" applyFont="1" applyFill="1" applyBorder="1" applyAlignment="1">
      <alignment horizontal="center" vertical="distributed" textRotation="255" wrapText="1" justifyLastLine="1"/>
    </xf>
    <xf numFmtId="0" fontId="0" fillId="2" borderId="89" xfId="0" applyFill="1" applyBorder="1" applyAlignment="1">
      <alignment horizontal="center" vertical="distributed" textRotation="255" wrapText="1" justifyLastLine="1"/>
    </xf>
    <xf numFmtId="0" fontId="3" fillId="2" borderId="5" xfId="0" applyFont="1" applyFill="1" applyBorder="1" applyAlignment="1">
      <alignment horizontal="distributed" vertical="center" justifyLastLine="1"/>
    </xf>
    <xf numFmtId="0" fontId="3" fillId="2" borderId="11" xfId="0" applyFont="1" applyFill="1" applyBorder="1" applyAlignment="1">
      <alignment horizontal="distributed" vertical="center" justifyLastLine="1"/>
    </xf>
    <xf numFmtId="0" fontId="3" fillId="2" borderId="88" xfId="0" applyFont="1" applyFill="1" applyBorder="1" applyAlignment="1">
      <alignment horizontal="center" vertical="distributed" textRotation="255" justifyLastLine="1"/>
    </xf>
    <xf numFmtId="0" fontId="0" fillId="2" borderId="89" xfId="0" applyFill="1" applyBorder="1" applyAlignment="1">
      <alignment horizontal="center" vertical="distributed" textRotation="255" justifyLastLine="1"/>
    </xf>
    <xf numFmtId="0" fontId="3" fillId="2" borderId="3" xfId="0" applyFont="1" applyFill="1" applyBorder="1" applyAlignment="1">
      <alignment horizontal="center" vertical="distributed" textRotation="255" justifyLastLine="1"/>
    </xf>
    <xf numFmtId="0" fontId="0" fillId="2" borderId="3" xfId="0" applyFill="1" applyBorder="1" applyAlignment="1">
      <alignment horizontal="center" vertical="distributed" textRotation="255" justifyLastLine="1"/>
    </xf>
    <xf numFmtId="0" fontId="0" fillId="2" borderId="31" xfId="0" applyFill="1" applyBorder="1" applyAlignment="1">
      <alignment horizontal="center" vertical="distributed" textRotation="255" justifyLastLine="1"/>
    </xf>
    <xf numFmtId="0" fontId="0" fillId="2" borderId="5" xfId="0" applyFont="1" applyFill="1" applyBorder="1" applyAlignment="1">
      <alignment horizontal="distributed" vertical="center" justifyLastLine="1"/>
    </xf>
    <xf numFmtId="0" fontId="3" fillId="2" borderId="0" xfId="0" applyFont="1" applyFill="1" applyAlignment="1">
      <alignment horizontal="left" vertical="center"/>
    </xf>
    <xf numFmtId="0" fontId="3" fillId="0" borderId="28" xfId="0" applyFont="1" applyFill="1" applyBorder="1" applyAlignment="1">
      <alignment horizontal="distributed" vertical="center" justifyLastLine="1"/>
    </xf>
    <xf numFmtId="0" fontId="22" fillId="2" borderId="90" xfId="0" applyFont="1" applyFill="1" applyBorder="1" applyAlignment="1">
      <alignment horizontal="distributed" vertical="center" justifyLastLine="1"/>
    </xf>
    <xf numFmtId="0" fontId="22" fillId="2" borderId="11" xfId="0" applyFont="1" applyFill="1" applyBorder="1" applyAlignment="1">
      <alignment horizontal="distributed" vertical="center" justifyLastLine="1"/>
    </xf>
    <xf numFmtId="0" fontId="5" fillId="0" borderId="80" xfId="0" applyFont="1" applyBorder="1" applyAlignment="1">
      <alignment horizontal="center" vertical="center" shrinkToFit="1"/>
    </xf>
    <xf numFmtId="0" fontId="5" fillId="0" borderId="85" xfId="0" applyFont="1" applyBorder="1" applyAlignment="1">
      <alignment horizontal="center" vertical="center" shrinkToFit="1"/>
    </xf>
    <xf numFmtId="0" fontId="3" fillId="2" borderId="83" xfId="0" applyFont="1" applyFill="1" applyBorder="1" applyAlignment="1">
      <alignment horizontal="center" vertical="center"/>
    </xf>
    <xf numFmtId="0" fontId="22" fillId="2" borderId="50" xfId="0" applyFont="1" applyFill="1" applyBorder="1" applyAlignment="1">
      <alignment horizontal="distributed" vertical="center" justifyLastLine="1"/>
    </xf>
    <xf numFmtId="0" fontId="22" fillId="2" borderId="8" xfId="0" applyFont="1" applyFill="1" applyBorder="1" applyAlignment="1">
      <alignment horizontal="distributed" vertical="center" justifyLastLine="1"/>
    </xf>
    <xf numFmtId="0" fontId="3" fillId="2" borderId="5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90" xfId="0" applyFont="1" applyFill="1" applyBorder="1" applyAlignment="1">
      <alignment horizontal="distributed" vertical="center" wrapText="1" justifyLastLine="1"/>
    </xf>
    <xf numFmtId="0" fontId="3" fillId="2" borderId="11" xfId="0" applyFont="1" applyFill="1" applyBorder="1" applyAlignment="1">
      <alignment horizontal="distributed" vertical="center" wrapText="1" justifyLastLine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 shrinkToFit="1"/>
    </xf>
    <xf numFmtId="0" fontId="3" fillId="2" borderId="84" xfId="0" applyFont="1" applyFill="1" applyBorder="1" applyAlignment="1">
      <alignment horizontal="center" vertical="center" shrinkToFit="1"/>
    </xf>
    <xf numFmtId="0" fontId="3" fillId="2" borderId="85" xfId="0" applyFont="1" applyFill="1" applyBorder="1" applyAlignment="1">
      <alignment horizontal="center" vertical="center" shrinkToFit="1"/>
    </xf>
    <xf numFmtId="0" fontId="3" fillId="2" borderId="78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31" xfId="0" applyFont="1" applyFill="1" applyBorder="1" applyAlignment="1">
      <alignment horizontal="center" vertical="center" textRotation="255"/>
    </xf>
    <xf numFmtId="0" fontId="6" fillId="2" borderId="89" xfId="0" applyFont="1" applyFill="1" applyBorder="1" applyAlignment="1">
      <alignment horizontal="center" vertical="distributed" textRotation="255" justifyLastLine="1"/>
    </xf>
    <xf numFmtId="0" fontId="3" fillId="2" borderId="49" xfId="0" applyFont="1" applyFill="1" applyBorder="1" applyAlignment="1">
      <alignment horizontal="distributed" vertical="center" wrapText="1" justifyLastLine="1"/>
    </xf>
    <xf numFmtId="0" fontId="3" fillId="2" borderId="5" xfId="0" applyFont="1" applyFill="1" applyBorder="1" applyAlignment="1">
      <alignment horizontal="distributed" vertical="center" wrapText="1" justifyLastLine="1"/>
    </xf>
    <xf numFmtId="0" fontId="3" fillId="2" borderId="89" xfId="0" applyFont="1" applyFill="1" applyBorder="1" applyAlignment="1">
      <alignment horizontal="center" vertical="distributed" textRotation="255" justifyLastLine="1"/>
    </xf>
    <xf numFmtId="0" fontId="3" fillId="0" borderId="62" xfId="0" applyFont="1" applyFill="1" applyBorder="1" applyAlignment="1">
      <alignment horizontal="distributed" vertical="center" wrapText="1" justifyLastLine="1"/>
    </xf>
    <xf numFmtId="0" fontId="3" fillId="0" borderId="28" xfId="0" applyFont="1" applyFill="1" applyBorder="1" applyAlignment="1">
      <alignment horizontal="distributed" vertical="center" wrapText="1" justifyLastLine="1"/>
    </xf>
    <xf numFmtId="0" fontId="3" fillId="2" borderId="73" xfId="0" applyFont="1" applyFill="1" applyBorder="1" applyAlignment="1">
      <alignment horizontal="center" vertical="distributed" textRotation="255" justifyLastLine="1"/>
    </xf>
    <xf numFmtId="0" fontId="0" fillId="2" borderId="74" xfId="0" applyFill="1" applyBorder="1" applyAlignment="1">
      <alignment horizontal="center" vertical="distributed" textRotation="255" justifyLastLine="1"/>
    </xf>
    <xf numFmtId="0" fontId="0" fillId="2" borderId="58" xfId="0" applyFill="1" applyBorder="1" applyAlignment="1">
      <alignment horizontal="center" vertical="distributed" textRotation="255" justifyLastLine="1"/>
    </xf>
    <xf numFmtId="0" fontId="3" fillId="2" borderId="43" xfId="0" applyFont="1" applyFill="1" applyBorder="1" applyAlignment="1">
      <alignment horizontal="center" vertical="distributed" textRotation="255" justifyLastLine="1"/>
    </xf>
    <xf numFmtId="0" fontId="0" fillId="2" borderId="11" xfId="0" applyFill="1" applyBorder="1" applyAlignment="1">
      <alignment horizontal="distributed" vertical="center" justifyLastLine="1"/>
    </xf>
    <xf numFmtId="0" fontId="3" fillId="2" borderId="91" xfId="0" applyFont="1" applyFill="1" applyBorder="1" applyAlignment="1">
      <alignment horizontal="distributed" vertical="center" justifyLastLine="1"/>
    </xf>
    <xf numFmtId="0" fontId="0" fillId="2" borderId="92" xfId="0" applyFill="1" applyBorder="1" applyAlignment="1">
      <alignment horizontal="distributed" vertical="center" justifyLastLine="1"/>
    </xf>
    <xf numFmtId="0" fontId="7" fillId="2" borderId="90" xfId="0" applyFont="1" applyFill="1" applyBorder="1" applyAlignment="1">
      <alignment horizontal="distributed" vertical="center" justifyLastLine="1"/>
    </xf>
    <xf numFmtId="0" fontId="8" fillId="2" borderId="11" xfId="0" applyFont="1" applyFill="1" applyBorder="1" applyAlignment="1">
      <alignment horizontal="distributed" vertical="center" justifyLastLine="1"/>
    </xf>
    <xf numFmtId="0" fontId="0" fillId="2" borderId="92" xfId="0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center" vertical="distributed" textRotation="255" justifyLastLine="1"/>
    </xf>
    <xf numFmtId="0" fontId="5" fillId="2" borderId="31" xfId="0" applyFont="1" applyFill="1" applyBorder="1" applyAlignment="1">
      <alignment horizontal="center" vertical="distributed" textRotation="255" justifyLastLine="1"/>
    </xf>
    <xf numFmtId="0" fontId="0" fillId="0" borderId="66" xfId="0" applyFont="1" applyFill="1" applyBorder="1" applyAlignment="1">
      <alignment horizontal="distributed" vertical="center" justifyLastLine="1"/>
    </xf>
    <xf numFmtId="0" fontId="7" fillId="2" borderId="72" xfId="0" applyFont="1" applyFill="1" applyBorder="1" applyAlignment="1">
      <alignment horizontal="justify" vertical="center" wrapText="1"/>
    </xf>
    <xf numFmtId="0" fontId="8" fillId="2" borderId="66" xfId="0" applyFont="1" applyFill="1" applyBorder="1" applyAlignment="1">
      <alignment horizontal="justify" vertical="center" wrapText="1"/>
    </xf>
    <xf numFmtId="0" fontId="0" fillId="2" borderId="66" xfId="0" applyFont="1" applyFill="1" applyBorder="1" applyAlignment="1">
      <alignment horizontal="distributed" vertical="center" justifyLastLine="1"/>
    </xf>
    <xf numFmtId="0" fontId="3" fillId="2" borderId="89" xfId="0" applyFont="1" applyFill="1" applyBorder="1" applyAlignment="1">
      <alignment horizontal="center" vertical="center" textRotation="255"/>
    </xf>
    <xf numFmtId="0" fontId="0" fillId="2" borderId="89" xfId="0" applyFill="1" applyBorder="1" applyAlignment="1">
      <alignment horizontal="center" vertical="center" textRotation="255"/>
    </xf>
    <xf numFmtId="0" fontId="3" fillId="2" borderId="74" xfId="0" applyFont="1" applyFill="1" applyBorder="1" applyAlignment="1">
      <alignment horizontal="center" vertical="distributed" textRotation="255" justifyLastLine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mitsuishi@yano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P39"/>
  <sheetViews>
    <sheetView tabSelected="1" workbookViewId="0">
      <selection activeCell="A3" sqref="A3"/>
    </sheetView>
  </sheetViews>
  <sheetFormatPr defaultRowHeight="13.2" x14ac:dyDescent="0.2"/>
  <cols>
    <col min="1" max="1" width="4" customWidth="1"/>
    <col min="2" max="2" width="10.21875" customWidth="1"/>
    <col min="15" max="15" width="12.21875" customWidth="1"/>
    <col min="16" max="16" width="15.44140625" bestFit="1" customWidth="1"/>
  </cols>
  <sheetData>
    <row r="1" spans="1:2" x14ac:dyDescent="0.2">
      <c r="A1" s="191" t="s">
        <v>478</v>
      </c>
    </row>
    <row r="3" spans="1:2" x14ac:dyDescent="0.2">
      <c r="A3" t="s">
        <v>408</v>
      </c>
    </row>
    <row r="5" spans="1:2" ht="19.5" customHeight="1" x14ac:dyDescent="0.2">
      <c r="B5" s="160" t="s">
        <v>479</v>
      </c>
    </row>
    <row r="6" spans="1:2" ht="19.5" customHeight="1" x14ac:dyDescent="0.2">
      <c r="B6" s="160" t="s">
        <v>353</v>
      </c>
    </row>
    <row r="7" spans="1:2" ht="19.5" customHeight="1" x14ac:dyDescent="0.2">
      <c r="B7" s="160" t="s">
        <v>354</v>
      </c>
    </row>
    <row r="8" spans="1:2" ht="19.5" customHeight="1" x14ac:dyDescent="0.2">
      <c r="B8" s="160" t="s">
        <v>383</v>
      </c>
    </row>
    <row r="9" spans="1:2" ht="19.5" customHeight="1" x14ac:dyDescent="0.2">
      <c r="B9" s="160" t="s">
        <v>355</v>
      </c>
    </row>
    <row r="10" spans="1:2" ht="19.5" customHeight="1" x14ac:dyDescent="0.2">
      <c r="B10" s="160"/>
    </row>
    <row r="11" spans="1:2" x14ac:dyDescent="0.2">
      <c r="A11" t="s">
        <v>409</v>
      </c>
      <c r="B11" s="160"/>
    </row>
    <row r="12" spans="1:2" ht="19.5" customHeight="1" x14ac:dyDescent="0.2"/>
    <row r="13" spans="1:2" x14ac:dyDescent="0.2">
      <c r="A13" t="s">
        <v>410</v>
      </c>
    </row>
    <row r="15" spans="1:2" x14ac:dyDescent="0.2">
      <c r="A15" t="s">
        <v>385</v>
      </c>
    </row>
    <row r="17" spans="1:16" ht="13.5" customHeight="1" x14ac:dyDescent="0.2">
      <c r="A17" s="216" t="s">
        <v>356</v>
      </c>
      <c r="B17" s="217"/>
      <c r="C17" s="218" t="s">
        <v>384</v>
      </c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20"/>
      <c r="O17" s="162" t="s">
        <v>382</v>
      </c>
      <c r="P17" s="161" t="s">
        <v>357</v>
      </c>
    </row>
    <row r="18" spans="1:16" ht="33.75" customHeight="1" x14ac:dyDescent="0.2">
      <c r="A18" s="166" t="s">
        <v>358</v>
      </c>
      <c r="B18" s="167" t="s">
        <v>359</v>
      </c>
      <c r="C18" s="210" t="s">
        <v>462</v>
      </c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2"/>
      <c r="O18" s="207" t="s">
        <v>432</v>
      </c>
      <c r="P18" s="163" t="s">
        <v>360</v>
      </c>
    </row>
    <row r="19" spans="1:16" ht="30" customHeight="1" x14ac:dyDescent="0.2">
      <c r="A19" s="168" t="s">
        <v>386</v>
      </c>
      <c r="B19" s="169" t="s">
        <v>361</v>
      </c>
      <c r="C19" s="221" t="s">
        <v>427</v>
      </c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3"/>
      <c r="O19" s="209"/>
      <c r="P19" s="165" t="s">
        <v>360</v>
      </c>
    </row>
    <row r="20" spans="1:16" ht="21.75" customHeight="1" x14ac:dyDescent="0.2">
      <c r="A20" s="170" t="s">
        <v>387</v>
      </c>
      <c r="B20" s="171" t="s">
        <v>362</v>
      </c>
      <c r="C20" s="210" t="s">
        <v>463</v>
      </c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2"/>
      <c r="O20" s="201" t="s">
        <v>404</v>
      </c>
      <c r="P20" s="180"/>
    </row>
    <row r="21" spans="1:16" ht="21.75" customHeight="1" x14ac:dyDescent="0.2">
      <c r="A21" s="172" t="s">
        <v>363</v>
      </c>
      <c r="B21" s="173" t="s">
        <v>364</v>
      </c>
      <c r="C21" s="204" t="s">
        <v>365</v>
      </c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6"/>
      <c r="O21" s="202"/>
      <c r="P21" s="164"/>
    </row>
    <row r="22" spans="1:16" ht="21.75" customHeight="1" x14ac:dyDescent="0.2">
      <c r="A22" s="170" t="s">
        <v>388</v>
      </c>
      <c r="B22" s="171" t="s">
        <v>389</v>
      </c>
      <c r="C22" s="210" t="s">
        <v>420</v>
      </c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2"/>
      <c r="O22" s="202"/>
      <c r="P22" s="164"/>
    </row>
    <row r="23" spans="1:16" ht="21.75" customHeight="1" x14ac:dyDescent="0.2">
      <c r="A23" s="172" t="s">
        <v>390</v>
      </c>
      <c r="B23" s="173" t="s">
        <v>366</v>
      </c>
      <c r="C23" s="204" t="s">
        <v>367</v>
      </c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6"/>
      <c r="O23" s="202"/>
      <c r="P23" s="164"/>
    </row>
    <row r="24" spans="1:16" ht="21.75" customHeight="1" x14ac:dyDescent="0.2">
      <c r="A24" s="170" t="s">
        <v>391</v>
      </c>
      <c r="B24" s="171" t="s">
        <v>145</v>
      </c>
      <c r="C24" s="210" t="s">
        <v>368</v>
      </c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2"/>
      <c r="O24" s="202"/>
      <c r="P24" s="164"/>
    </row>
    <row r="25" spans="1:16" ht="25.5" customHeight="1" x14ac:dyDescent="0.2">
      <c r="A25" s="168" t="s">
        <v>392</v>
      </c>
      <c r="B25" s="169" t="s">
        <v>369</v>
      </c>
      <c r="C25" s="221" t="s">
        <v>473</v>
      </c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3"/>
      <c r="O25" s="203"/>
      <c r="P25" s="165"/>
    </row>
    <row r="26" spans="1:16" ht="21.75" customHeight="1" x14ac:dyDescent="0.2">
      <c r="A26" s="170" t="s">
        <v>393</v>
      </c>
      <c r="B26" s="171" t="s">
        <v>370</v>
      </c>
      <c r="C26" s="210" t="s">
        <v>371</v>
      </c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2"/>
      <c r="O26" s="207" t="s">
        <v>405</v>
      </c>
      <c r="P26" s="164"/>
    </row>
    <row r="27" spans="1:16" ht="21.75" customHeight="1" x14ac:dyDescent="0.2">
      <c r="A27" s="172" t="s">
        <v>394</v>
      </c>
      <c r="B27" s="173" t="s">
        <v>372</v>
      </c>
      <c r="C27" s="204" t="s">
        <v>373</v>
      </c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6"/>
      <c r="O27" s="208"/>
      <c r="P27" s="164"/>
    </row>
    <row r="28" spans="1:16" ht="21.75" customHeight="1" x14ac:dyDescent="0.2">
      <c r="A28" s="170" t="s">
        <v>395</v>
      </c>
      <c r="B28" s="171" t="s">
        <v>374</v>
      </c>
      <c r="C28" s="210" t="s">
        <v>375</v>
      </c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2"/>
      <c r="O28" s="208"/>
      <c r="P28" s="164"/>
    </row>
    <row r="29" spans="1:16" ht="21.75" customHeight="1" x14ac:dyDescent="0.2">
      <c r="A29" s="172" t="s">
        <v>396</v>
      </c>
      <c r="B29" s="173" t="s">
        <v>376</v>
      </c>
      <c r="C29" s="204" t="s">
        <v>417</v>
      </c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6"/>
      <c r="O29" s="208"/>
      <c r="P29" s="164"/>
    </row>
    <row r="30" spans="1:16" ht="21.75" customHeight="1" x14ac:dyDescent="0.2">
      <c r="A30" s="174" t="s">
        <v>397</v>
      </c>
      <c r="B30" s="175" t="s">
        <v>377</v>
      </c>
      <c r="C30" s="213" t="s">
        <v>378</v>
      </c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5"/>
      <c r="O30" s="209"/>
      <c r="P30" s="165"/>
    </row>
    <row r="31" spans="1:16" ht="34.5" customHeight="1" x14ac:dyDescent="0.2">
      <c r="A31" s="172" t="s">
        <v>398</v>
      </c>
      <c r="B31" s="173" t="s">
        <v>379</v>
      </c>
      <c r="C31" s="204" t="s">
        <v>464</v>
      </c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6"/>
      <c r="O31" s="201" t="s">
        <v>406</v>
      </c>
      <c r="P31" s="164"/>
    </row>
    <row r="32" spans="1:16" ht="21.75" customHeight="1" x14ac:dyDescent="0.2">
      <c r="A32" s="170" t="s">
        <v>399</v>
      </c>
      <c r="B32" s="171" t="s">
        <v>400</v>
      </c>
      <c r="C32" s="210" t="s">
        <v>465</v>
      </c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2"/>
      <c r="O32" s="202"/>
      <c r="P32" s="164"/>
    </row>
    <row r="33" spans="1:16" ht="21.75" customHeight="1" x14ac:dyDescent="0.2">
      <c r="A33" s="172" t="s">
        <v>401</v>
      </c>
      <c r="B33" s="173" t="s">
        <v>402</v>
      </c>
      <c r="C33" s="204" t="s">
        <v>380</v>
      </c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6"/>
      <c r="O33" s="202"/>
      <c r="P33" s="164"/>
    </row>
    <row r="34" spans="1:16" ht="31.5" customHeight="1" x14ac:dyDescent="0.2">
      <c r="A34" s="174" t="s">
        <v>403</v>
      </c>
      <c r="B34" s="175" t="s">
        <v>381</v>
      </c>
      <c r="C34" s="213" t="s">
        <v>418</v>
      </c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5"/>
      <c r="O34" s="203"/>
      <c r="P34" s="165"/>
    </row>
    <row r="36" spans="1:16" x14ac:dyDescent="0.2">
      <c r="A36" t="s">
        <v>474</v>
      </c>
    </row>
    <row r="37" spans="1:16" x14ac:dyDescent="0.2">
      <c r="B37" s="176" t="s">
        <v>407</v>
      </c>
      <c r="C37" s="177" t="s">
        <v>466</v>
      </c>
    </row>
    <row r="38" spans="1:16" x14ac:dyDescent="0.2">
      <c r="B38" s="176"/>
      <c r="C38" s="177"/>
    </row>
    <row r="39" spans="1:16" x14ac:dyDescent="0.2">
      <c r="A39" t="s">
        <v>480</v>
      </c>
    </row>
  </sheetData>
  <mergeCells count="23">
    <mergeCell ref="A17:B17"/>
    <mergeCell ref="O18:O19"/>
    <mergeCell ref="O20:O25"/>
    <mergeCell ref="C17:N17"/>
    <mergeCell ref="C22:N22"/>
    <mergeCell ref="C23:N23"/>
    <mergeCell ref="C24:N24"/>
    <mergeCell ref="C20:N20"/>
    <mergeCell ref="C21:N21"/>
    <mergeCell ref="C25:N25"/>
    <mergeCell ref="C18:N18"/>
    <mergeCell ref="C19:N19"/>
    <mergeCell ref="O31:O34"/>
    <mergeCell ref="C31:N31"/>
    <mergeCell ref="O26:O30"/>
    <mergeCell ref="C26:N26"/>
    <mergeCell ref="C27:N27"/>
    <mergeCell ref="C28:N28"/>
    <mergeCell ref="C34:N34"/>
    <mergeCell ref="C32:N32"/>
    <mergeCell ref="C33:N33"/>
    <mergeCell ref="C29:N29"/>
    <mergeCell ref="C30:N30"/>
  </mergeCells>
  <phoneticPr fontId="2"/>
  <hyperlinks>
    <hyperlink ref="C37" r:id="rId1"/>
  </hyperlinks>
  <pageMargins left="0.75" right="0.75" top="0.37" bottom="0.2" header="0.51200000000000001" footer="0.51200000000000001"/>
  <pageSetup paperSize="9" scale="8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P26"/>
  <sheetViews>
    <sheetView topLeftCell="A16" zoomScaleNormal="100" workbookViewId="0">
      <selection activeCell="I21" sqref="I21"/>
    </sheetView>
  </sheetViews>
  <sheetFormatPr defaultColWidth="9" defaultRowHeight="20.100000000000001" customHeight="1" outlineLevelCol="1" x14ac:dyDescent="0.2"/>
  <cols>
    <col min="1" max="1" width="3.109375" style="4" customWidth="1"/>
    <col min="2" max="2" width="13.77734375" style="4" customWidth="1"/>
    <col min="3" max="3" width="19" style="4" hidden="1" customWidth="1" outlineLevel="1"/>
    <col min="4" max="4" width="9.44140625" style="4" hidden="1" customWidth="1" outlineLevel="1"/>
    <col min="5" max="5" width="19" style="4" hidden="1" customWidth="1" outlineLevel="1"/>
    <col min="6" max="6" width="9.44140625" style="4" hidden="1" customWidth="1" outlineLevel="1"/>
    <col min="7" max="7" width="19" style="103" customWidth="1" collapsed="1"/>
    <col min="8" max="8" width="9.44140625" style="4" customWidth="1"/>
    <col min="9" max="9" width="24.21875" style="103" customWidth="1"/>
    <col min="10" max="10" width="9.44140625" style="4" customWidth="1"/>
    <col min="11" max="11" width="24.21875" style="103" customWidth="1"/>
    <col min="12" max="12" width="9.44140625" style="4" customWidth="1"/>
    <col min="13" max="13" width="24.21875" style="103" customWidth="1"/>
    <col min="14" max="14" width="9.44140625" style="4" customWidth="1"/>
    <col min="15" max="15" width="8.21875" style="4" customWidth="1"/>
    <col min="16" max="16" width="5.109375" style="4" customWidth="1"/>
    <col min="17" max="16384" width="9" style="4"/>
  </cols>
  <sheetData>
    <row r="1" spans="1:16" ht="20.100000000000001" customHeight="1" x14ac:dyDescent="0.2">
      <c r="A1" s="144" t="str">
        <f>'疑似餌、ﾎﾞｰﾄ・ｶﾇｰ、ｸｰﾗｰ、その他'!A1</f>
        <v>（一社）日本釣用品工業会　第29回釣用品国内需要動向調査　調査票（エクセル版）</v>
      </c>
      <c r="B1" s="143"/>
      <c r="C1" s="143"/>
      <c r="D1" s="143"/>
      <c r="E1" s="143"/>
      <c r="F1" s="143"/>
      <c r="H1" s="3"/>
      <c r="J1" s="3"/>
      <c r="N1" s="151" t="s">
        <v>320</v>
      </c>
      <c r="O1" s="178"/>
    </row>
    <row r="2" spans="1:16" s="25" customFormat="1" ht="29.25" customHeight="1" x14ac:dyDescent="0.2">
      <c r="A2" s="236" t="s">
        <v>59</v>
      </c>
      <c r="B2" s="237"/>
      <c r="C2" s="240"/>
      <c r="D2" s="241"/>
      <c r="E2" s="241"/>
      <c r="F2" s="242"/>
      <c r="G2" s="124" t="s">
        <v>308</v>
      </c>
      <c r="H2" s="253"/>
      <c r="I2" s="254"/>
      <c r="J2" s="254"/>
      <c r="K2" s="255"/>
      <c r="L2" s="126" t="s">
        <v>486</v>
      </c>
      <c r="M2" s="250"/>
      <c r="N2" s="251"/>
      <c r="O2" s="252"/>
    </row>
    <row r="3" spans="1:16" s="25" customFormat="1" ht="29.25" customHeight="1" x14ac:dyDescent="0.2">
      <c r="A3" s="238"/>
      <c r="B3" s="239"/>
      <c r="C3" s="243"/>
      <c r="D3" s="244"/>
      <c r="E3" s="244"/>
      <c r="F3" s="245"/>
      <c r="G3" s="125" t="s">
        <v>309</v>
      </c>
      <c r="H3" s="256"/>
      <c r="I3" s="257"/>
      <c r="J3" s="257"/>
      <c r="K3" s="258"/>
      <c r="L3" s="127" t="s">
        <v>487</v>
      </c>
      <c r="M3" s="250"/>
      <c r="N3" s="251"/>
      <c r="O3" s="252"/>
      <c r="P3" s="27"/>
    </row>
    <row r="4" spans="1:16" ht="20.100000000000001" customHeight="1" x14ac:dyDescent="0.2">
      <c r="A4" s="3" t="s">
        <v>312</v>
      </c>
      <c r="L4" s="2"/>
      <c r="N4" s="2"/>
      <c r="O4" s="1" t="s">
        <v>313</v>
      </c>
    </row>
    <row r="5" spans="1:16" ht="18" customHeight="1" thickBot="1" x14ac:dyDescent="0.25">
      <c r="A5" s="3"/>
      <c r="L5" s="2"/>
      <c r="M5" s="182" t="s">
        <v>481</v>
      </c>
      <c r="N5" s="2"/>
      <c r="O5" s="1"/>
    </row>
    <row r="6" spans="1:16" ht="20.100000000000001" customHeight="1" x14ac:dyDescent="0.2">
      <c r="A6" s="246"/>
      <c r="B6" s="247"/>
      <c r="C6" s="230" t="s">
        <v>475</v>
      </c>
      <c r="D6" s="231"/>
      <c r="E6" s="230" t="s">
        <v>476</v>
      </c>
      <c r="F6" s="231"/>
      <c r="G6" s="234" t="s">
        <v>477</v>
      </c>
      <c r="H6" s="230"/>
      <c r="I6" s="226" t="s">
        <v>482</v>
      </c>
      <c r="J6" s="227"/>
      <c r="K6" s="231" t="s">
        <v>483</v>
      </c>
      <c r="L6" s="227"/>
      <c r="M6" s="226" t="s">
        <v>484</v>
      </c>
      <c r="N6" s="227"/>
      <c r="O6" s="5"/>
    </row>
    <row r="7" spans="1:16" ht="20.100000000000001" customHeight="1" thickBot="1" x14ac:dyDescent="0.25">
      <c r="A7" s="248"/>
      <c r="B7" s="249"/>
      <c r="C7" s="232" t="s">
        <v>37</v>
      </c>
      <c r="D7" s="233"/>
      <c r="E7" s="232" t="s">
        <v>37</v>
      </c>
      <c r="F7" s="233"/>
      <c r="G7" s="232" t="s">
        <v>37</v>
      </c>
      <c r="H7" s="232"/>
      <c r="I7" s="228" t="s">
        <v>37</v>
      </c>
      <c r="J7" s="229"/>
      <c r="K7" s="232" t="s">
        <v>37</v>
      </c>
      <c r="L7" s="229"/>
      <c r="M7" s="235" t="s">
        <v>37</v>
      </c>
      <c r="N7" s="229"/>
      <c r="O7" s="6"/>
    </row>
    <row r="8" spans="1:16" ht="36" customHeight="1" x14ac:dyDescent="0.2">
      <c r="A8" s="7"/>
      <c r="B8" s="8" t="s">
        <v>38</v>
      </c>
      <c r="C8" s="104">
        <f>'竿、ﾘｰﾙ'!G21</f>
        <v>0</v>
      </c>
      <c r="D8" s="9" t="s">
        <v>39</v>
      </c>
      <c r="E8" s="104">
        <f>'竿、ﾘｰﾙ'!K21</f>
        <v>0</v>
      </c>
      <c r="F8" s="9" t="s">
        <v>39</v>
      </c>
      <c r="G8" s="104">
        <f>'竿、ﾘｰﾙ'!O21</f>
        <v>0</v>
      </c>
      <c r="H8" s="9" t="s">
        <v>39</v>
      </c>
      <c r="I8" s="109">
        <f>'竿、ﾘｰﾙ'!S21</f>
        <v>0</v>
      </c>
      <c r="J8" s="9" t="s">
        <v>39</v>
      </c>
      <c r="K8" s="104">
        <f>'竿、ﾘｰﾙ'!W21</f>
        <v>0</v>
      </c>
      <c r="L8" s="10" t="s">
        <v>39</v>
      </c>
      <c r="M8" s="145"/>
      <c r="N8" s="10" t="s">
        <v>39</v>
      </c>
      <c r="O8" s="11" t="s">
        <v>321</v>
      </c>
    </row>
    <row r="9" spans="1:16" ht="36" customHeight="1" x14ac:dyDescent="0.2">
      <c r="A9" s="7"/>
      <c r="B9" s="12" t="s">
        <v>41</v>
      </c>
      <c r="C9" s="105">
        <f>'竿、ﾘｰﾙ'!G32</f>
        <v>0</v>
      </c>
      <c r="D9" s="13" t="s">
        <v>0</v>
      </c>
      <c r="E9" s="105">
        <f>'竿、ﾘｰﾙ'!K32</f>
        <v>0</v>
      </c>
      <c r="F9" s="13" t="s">
        <v>0</v>
      </c>
      <c r="G9" s="105">
        <f>'竿、ﾘｰﾙ'!O32</f>
        <v>0</v>
      </c>
      <c r="H9" s="13" t="s">
        <v>0</v>
      </c>
      <c r="I9" s="110">
        <f>'竿、ﾘｰﾙ'!S32</f>
        <v>0</v>
      </c>
      <c r="J9" s="13" t="s">
        <v>0</v>
      </c>
      <c r="K9" s="105">
        <f>'竿、ﾘｰﾙ'!W32</f>
        <v>0</v>
      </c>
      <c r="L9" s="14" t="s">
        <v>0</v>
      </c>
      <c r="M9" s="146"/>
      <c r="N9" s="14" t="s">
        <v>0</v>
      </c>
      <c r="O9" s="15" t="s">
        <v>337</v>
      </c>
    </row>
    <row r="10" spans="1:16" ht="36" customHeight="1" x14ac:dyDescent="0.2">
      <c r="A10" s="7"/>
      <c r="B10" s="12" t="s">
        <v>42</v>
      </c>
      <c r="C10" s="105">
        <f>'釣針、釣糸、ウキ、釣服、バッグ類、ケース類'!E12</f>
        <v>0</v>
      </c>
      <c r="D10" s="13" t="s">
        <v>0</v>
      </c>
      <c r="E10" s="105">
        <f>'釣針、釣糸、ウキ、釣服、バッグ類、ケース類'!G12</f>
        <v>0</v>
      </c>
      <c r="F10" s="13" t="s">
        <v>0</v>
      </c>
      <c r="G10" s="105">
        <f>'釣針、釣糸、ウキ、釣服、バッグ類、ケース類'!I12</f>
        <v>0</v>
      </c>
      <c r="H10" s="13" t="s">
        <v>0</v>
      </c>
      <c r="I10" s="110">
        <f>'釣針、釣糸、ウキ、釣服、バッグ類、ケース類'!K12</f>
        <v>0</v>
      </c>
      <c r="J10" s="13" t="s">
        <v>0</v>
      </c>
      <c r="K10" s="105">
        <f>'釣針、釣糸、ウキ、釣服、バッグ類、ケース類'!M12</f>
        <v>0</v>
      </c>
      <c r="L10" s="14" t="s">
        <v>0</v>
      </c>
      <c r="M10" s="147"/>
      <c r="N10" s="14" t="s">
        <v>0</v>
      </c>
      <c r="O10" s="15" t="s">
        <v>322</v>
      </c>
    </row>
    <row r="11" spans="1:16" ht="36" customHeight="1" x14ac:dyDescent="0.2">
      <c r="A11" s="7"/>
      <c r="B11" s="12" t="s">
        <v>44</v>
      </c>
      <c r="C11" s="105">
        <f>'釣針、釣糸、ウキ、釣服、バッグ類、ケース類'!E18</f>
        <v>0</v>
      </c>
      <c r="D11" s="13" t="s">
        <v>0</v>
      </c>
      <c r="E11" s="105">
        <f>'釣針、釣糸、ウキ、釣服、バッグ類、ケース類'!G18</f>
        <v>0</v>
      </c>
      <c r="F11" s="13" t="s">
        <v>0</v>
      </c>
      <c r="G11" s="105">
        <f>'釣針、釣糸、ウキ、釣服、バッグ類、ケース類'!I18</f>
        <v>0</v>
      </c>
      <c r="H11" s="13" t="s">
        <v>0</v>
      </c>
      <c r="I11" s="110">
        <f>'釣針、釣糸、ウキ、釣服、バッグ類、ケース類'!K18</f>
        <v>0</v>
      </c>
      <c r="J11" s="13" t="s">
        <v>0</v>
      </c>
      <c r="K11" s="105">
        <f>'釣針、釣糸、ウキ、釣服、バッグ類、ケース類'!M18</f>
        <v>0</v>
      </c>
      <c r="L11" s="14" t="s">
        <v>0</v>
      </c>
      <c r="M11" s="147"/>
      <c r="N11" s="14" t="s">
        <v>0</v>
      </c>
      <c r="O11" s="15" t="s">
        <v>323</v>
      </c>
    </row>
    <row r="12" spans="1:16" ht="36" customHeight="1" x14ac:dyDescent="0.2">
      <c r="A12" s="7"/>
      <c r="B12" s="16" t="s">
        <v>45</v>
      </c>
      <c r="C12" s="106">
        <f>'釣針、釣糸、ウキ、釣服、バッグ類、ケース類'!E23</f>
        <v>0</v>
      </c>
      <c r="D12" s="17" t="s">
        <v>0</v>
      </c>
      <c r="E12" s="106">
        <f>'釣針、釣糸、ウキ、釣服、バッグ類、ケース類'!G23</f>
        <v>0</v>
      </c>
      <c r="F12" s="17" t="s">
        <v>0</v>
      </c>
      <c r="G12" s="106">
        <f>'釣針、釣糸、ウキ、釣服、バッグ類、ケース類'!I23</f>
        <v>0</v>
      </c>
      <c r="H12" s="17" t="s">
        <v>0</v>
      </c>
      <c r="I12" s="192">
        <f>'釣針、釣糸、ウキ、釣服、バッグ類、ケース類'!K23</f>
        <v>0</v>
      </c>
      <c r="J12" s="17" t="s">
        <v>0</v>
      </c>
      <c r="K12" s="106">
        <f>'釣針、釣糸、ウキ、釣服、バッグ類、ケース類'!M23</f>
        <v>0</v>
      </c>
      <c r="L12" s="18" t="s">
        <v>0</v>
      </c>
      <c r="M12" s="148"/>
      <c r="N12" s="18" t="s">
        <v>0</v>
      </c>
      <c r="O12" s="156" t="s">
        <v>324</v>
      </c>
    </row>
    <row r="13" spans="1:16" ht="36" customHeight="1" x14ac:dyDescent="0.2">
      <c r="A13" s="7"/>
      <c r="B13" s="19" t="s">
        <v>46</v>
      </c>
      <c r="C13" s="104">
        <f>'釣針、釣糸、ウキ、釣服、バッグ類、ケース類'!E30</f>
        <v>0</v>
      </c>
      <c r="D13" s="9" t="s">
        <v>0</v>
      </c>
      <c r="E13" s="104">
        <f>'釣針、釣糸、ウキ、釣服、バッグ類、ケース類'!G30</f>
        <v>0</v>
      </c>
      <c r="F13" s="9" t="s">
        <v>0</v>
      </c>
      <c r="G13" s="104">
        <f>'釣針、釣糸、ウキ、釣服、バッグ類、ケース類'!I30</f>
        <v>0</v>
      </c>
      <c r="H13" s="9" t="s">
        <v>0</v>
      </c>
      <c r="I13" s="109">
        <f>'釣針、釣糸、ウキ、釣服、バッグ類、ケース類'!K30</f>
        <v>0</v>
      </c>
      <c r="J13" s="9" t="s">
        <v>0</v>
      </c>
      <c r="K13" s="104">
        <f>'釣針、釣糸、ウキ、釣服、バッグ類、ケース類'!M30</f>
        <v>0</v>
      </c>
      <c r="L13" s="10" t="s">
        <v>0</v>
      </c>
      <c r="M13" s="149"/>
      <c r="N13" s="10" t="s">
        <v>0</v>
      </c>
      <c r="O13" s="11" t="s">
        <v>325</v>
      </c>
    </row>
    <row r="14" spans="1:16" ht="36" customHeight="1" x14ac:dyDescent="0.2">
      <c r="A14" s="7"/>
      <c r="B14" s="12" t="s">
        <v>47</v>
      </c>
      <c r="C14" s="105">
        <f>'釣針、釣糸、ウキ、釣服、バッグ類、ケース類'!E36</f>
        <v>0</v>
      </c>
      <c r="D14" s="13" t="s">
        <v>0</v>
      </c>
      <c r="E14" s="105">
        <f>'釣針、釣糸、ウキ、釣服、バッグ類、ケース類'!G36</f>
        <v>0</v>
      </c>
      <c r="F14" s="13" t="s">
        <v>0</v>
      </c>
      <c r="G14" s="105">
        <f>'釣針、釣糸、ウキ、釣服、バッグ類、ケース類'!I36</f>
        <v>0</v>
      </c>
      <c r="H14" s="13" t="s">
        <v>0</v>
      </c>
      <c r="I14" s="110">
        <f>'釣針、釣糸、ウキ、釣服、バッグ類、ケース類'!K36</f>
        <v>0</v>
      </c>
      <c r="J14" s="13" t="s">
        <v>0</v>
      </c>
      <c r="K14" s="105">
        <f>'釣針、釣糸、ウキ、釣服、バッグ類、ケース類'!M36</f>
        <v>0</v>
      </c>
      <c r="L14" s="14" t="s">
        <v>0</v>
      </c>
      <c r="M14" s="147"/>
      <c r="N14" s="14" t="s">
        <v>0</v>
      </c>
      <c r="O14" s="15" t="s">
        <v>326</v>
      </c>
    </row>
    <row r="15" spans="1:16" ht="36" customHeight="1" x14ac:dyDescent="0.2">
      <c r="A15" s="7"/>
      <c r="B15" s="12" t="s">
        <v>156</v>
      </c>
      <c r="C15" s="105">
        <f>'釣針、釣糸、ウキ、釣服、バッグ類、ケース類'!E41</f>
        <v>0</v>
      </c>
      <c r="D15" s="13" t="s">
        <v>0</v>
      </c>
      <c r="E15" s="105">
        <f>'釣針、釣糸、ウキ、釣服、バッグ類、ケース類'!G41</f>
        <v>0</v>
      </c>
      <c r="F15" s="13" t="s">
        <v>0</v>
      </c>
      <c r="G15" s="105">
        <f>'釣針、釣糸、ウキ、釣服、バッグ類、ケース類'!I41</f>
        <v>0</v>
      </c>
      <c r="H15" s="13" t="s">
        <v>0</v>
      </c>
      <c r="I15" s="110">
        <f>'釣針、釣糸、ウキ、釣服、バッグ類、ケース類'!K41</f>
        <v>0</v>
      </c>
      <c r="J15" s="13" t="s">
        <v>0</v>
      </c>
      <c r="K15" s="105">
        <f>'釣針、釣糸、ウキ、釣服、バッグ類、ケース類'!M41</f>
        <v>0</v>
      </c>
      <c r="L15" s="14" t="s">
        <v>0</v>
      </c>
      <c r="M15" s="147"/>
      <c r="N15" s="14" t="s">
        <v>0</v>
      </c>
      <c r="O15" s="15" t="s">
        <v>327</v>
      </c>
    </row>
    <row r="16" spans="1:16" ht="36" customHeight="1" x14ac:dyDescent="0.2">
      <c r="A16" s="7"/>
      <c r="B16" s="12" t="s">
        <v>48</v>
      </c>
      <c r="C16" s="105">
        <f>'網製品、金属小物、履物、加工餌、生餌'!E8</f>
        <v>0</v>
      </c>
      <c r="D16" s="13" t="s">
        <v>0</v>
      </c>
      <c r="E16" s="105">
        <f>'網製品、金属小物、履物、加工餌、生餌'!G8</f>
        <v>0</v>
      </c>
      <c r="F16" s="13" t="s">
        <v>0</v>
      </c>
      <c r="G16" s="105">
        <f>'網製品、金属小物、履物、加工餌、生餌'!I8</f>
        <v>0</v>
      </c>
      <c r="H16" s="13" t="s">
        <v>0</v>
      </c>
      <c r="I16" s="110">
        <f>'網製品、金属小物、履物、加工餌、生餌'!K8</f>
        <v>0</v>
      </c>
      <c r="J16" s="13" t="s">
        <v>0</v>
      </c>
      <c r="K16" s="105">
        <f>'網製品、金属小物、履物、加工餌、生餌'!M8</f>
        <v>0</v>
      </c>
      <c r="L16" s="14" t="s">
        <v>0</v>
      </c>
      <c r="M16" s="147"/>
      <c r="N16" s="14" t="s">
        <v>0</v>
      </c>
      <c r="O16" s="15" t="s">
        <v>328</v>
      </c>
    </row>
    <row r="17" spans="1:15" ht="36" customHeight="1" x14ac:dyDescent="0.2">
      <c r="A17" s="7"/>
      <c r="B17" s="16" t="s">
        <v>49</v>
      </c>
      <c r="C17" s="106">
        <f>'網製品、金属小物、履物、加工餌、生餌'!E13</f>
        <v>0</v>
      </c>
      <c r="D17" s="17" t="s">
        <v>0</v>
      </c>
      <c r="E17" s="106">
        <f>'網製品、金属小物、履物、加工餌、生餌'!G13</f>
        <v>0</v>
      </c>
      <c r="F17" s="17" t="s">
        <v>0</v>
      </c>
      <c r="G17" s="106">
        <f>'網製品、金属小物、履物、加工餌、生餌'!I13</f>
        <v>0</v>
      </c>
      <c r="H17" s="17" t="s">
        <v>0</v>
      </c>
      <c r="I17" s="192">
        <f>'網製品、金属小物、履物、加工餌、生餌'!K13</f>
        <v>0</v>
      </c>
      <c r="J17" s="17" t="s">
        <v>0</v>
      </c>
      <c r="K17" s="106">
        <f>'網製品、金属小物、履物、加工餌、生餌'!M13</f>
        <v>0</v>
      </c>
      <c r="L17" s="18" t="s">
        <v>0</v>
      </c>
      <c r="M17" s="148"/>
      <c r="N17" s="18" t="s">
        <v>0</v>
      </c>
      <c r="O17" s="156" t="s">
        <v>329</v>
      </c>
    </row>
    <row r="18" spans="1:15" ht="36" customHeight="1" x14ac:dyDescent="0.2">
      <c r="A18" s="7"/>
      <c r="B18" s="19" t="s">
        <v>51</v>
      </c>
      <c r="C18" s="104">
        <f>'網製品、金属小物、履物、加工餌、生餌'!E24</f>
        <v>0</v>
      </c>
      <c r="D18" s="9" t="s">
        <v>0</v>
      </c>
      <c r="E18" s="104">
        <f>'網製品、金属小物、履物、加工餌、生餌'!G24</f>
        <v>0</v>
      </c>
      <c r="F18" s="9" t="s">
        <v>0</v>
      </c>
      <c r="G18" s="104">
        <f>'網製品、金属小物、履物、加工餌、生餌'!I24</f>
        <v>0</v>
      </c>
      <c r="H18" s="9" t="s">
        <v>0</v>
      </c>
      <c r="I18" s="109">
        <f>'網製品、金属小物、履物、加工餌、生餌'!K24</f>
        <v>0</v>
      </c>
      <c r="J18" s="9" t="s">
        <v>0</v>
      </c>
      <c r="K18" s="104">
        <f>'網製品、金属小物、履物、加工餌、生餌'!M24</f>
        <v>0</v>
      </c>
      <c r="L18" s="10" t="s">
        <v>0</v>
      </c>
      <c r="M18" s="149"/>
      <c r="N18" s="10" t="s">
        <v>0</v>
      </c>
      <c r="O18" s="11" t="s">
        <v>330</v>
      </c>
    </row>
    <row r="19" spans="1:15" ht="36" customHeight="1" x14ac:dyDescent="0.2">
      <c r="A19" s="7"/>
      <c r="B19" s="12" t="s">
        <v>52</v>
      </c>
      <c r="C19" s="105">
        <f>'網製品、金属小物、履物、加工餌、生餌'!E31</f>
        <v>0</v>
      </c>
      <c r="D19" s="13" t="s">
        <v>0</v>
      </c>
      <c r="E19" s="105">
        <f>'網製品、金属小物、履物、加工餌、生餌'!G31</f>
        <v>0</v>
      </c>
      <c r="F19" s="13" t="s">
        <v>0</v>
      </c>
      <c r="G19" s="105">
        <f>'網製品、金属小物、履物、加工餌、生餌'!I31</f>
        <v>0</v>
      </c>
      <c r="H19" s="13" t="s">
        <v>0</v>
      </c>
      <c r="I19" s="110">
        <f>'網製品、金属小物、履物、加工餌、生餌'!K31</f>
        <v>0</v>
      </c>
      <c r="J19" s="13" t="s">
        <v>0</v>
      </c>
      <c r="K19" s="105">
        <f>'網製品、金属小物、履物、加工餌、生餌'!M31</f>
        <v>0</v>
      </c>
      <c r="L19" s="14" t="s">
        <v>0</v>
      </c>
      <c r="M19" s="147"/>
      <c r="N19" s="14" t="s">
        <v>0</v>
      </c>
      <c r="O19" s="15" t="s">
        <v>331</v>
      </c>
    </row>
    <row r="20" spans="1:15" ht="36" customHeight="1" x14ac:dyDescent="0.2">
      <c r="A20" s="7"/>
      <c r="B20" s="12" t="s">
        <v>53</v>
      </c>
      <c r="C20" s="105">
        <f>'網製品、金属小物、履物、加工餌、生餌'!E35</f>
        <v>0</v>
      </c>
      <c r="D20" s="13" t="s">
        <v>0</v>
      </c>
      <c r="E20" s="105">
        <f>'網製品、金属小物、履物、加工餌、生餌'!G35</f>
        <v>0</v>
      </c>
      <c r="F20" s="13" t="s">
        <v>0</v>
      </c>
      <c r="G20" s="105">
        <f>'網製品、金属小物、履物、加工餌、生餌'!I35</f>
        <v>0</v>
      </c>
      <c r="H20" s="13" t="s">
        <v>0</v>
      </c>
      <c r="I20" s="110">
        <f>'網製品、金属小物、履物、加工餌、生餌'!K35</f>
        <v>0</v>
      </c>
      <c r="J20" s="13" t="s">
        <v>0</v>
      </c>
      <c r="K20" s="105">
        <f>'網製品、金属小物、履物、加工餌、生餌'!M35</f>
        <v>0</v>
      </c>
      <c r="L20" s="14" t="s">
        <v>0</v>
      </c>
      <c r="M20" s="147"/>
      <c r="N20" s="14" t="s">
        <v>0</v>
      </c>
      <c r="O20" s="15" t="s">
        <v>332</v>
      </c>
    </row>
    <row r="21" spans="1:15" ht="36" customHeight="1" x14ac:dyDescent="0.2">
      <c r="A21" s="7"/>
      <c r="B21" s="12" t="s">
        <v>54</v>
      </c>
      <c r="C21" s="105">
        <f>'疑似餌、ﾎﾞｰﾄ・ｶﾇｰ、ｸｰﾗｰ、その他'!E25</f>
        <v>0</v>
      </c>
      <c r="D21" s="13" t="s">
        <v>0</v>
      </c>
      <c r="E21" s="105">
        <f>'疑似餌、ﾎﾞｰﾄ・ｶﾇｰ、ｸｰﾗｰ、その他'!G25</f>
        <v>0</v>
      </c>
      <c r="F21" s="13" t="s">
        <v>0</v>
      </c>
      <c r="G21" s="105">
        <f>'疑似餌、ﾎﾞｰﾄ・ｶﾇｰ、ｸｰﾗｰ、その他'!I25</f>
        <v>0</v>
      </c>
      <c r="H21" s="13" t="s">
        <v>0</v>
      </c>
      <c r="I21" s="110">
        <f>'疑似餌、ﾎﾞｰﾄ・ｶﾇｰ、ｸｰﾗｰ、その他'!K25</f>
        <v>0</v>
      </c>
      <c r="J21" s="13" t="s">
        <v>0</v>
      </c>
      <c r="K21" s="105">
        <f>'疑似餌、ﾎﾞｰﾄ・ｶﾇｰ、ｸｰﾗｰ、その他'!M25</f>
        <v>0</v>
      </c>
      <c r="L21" s="14" t="s">
        <v>0</v>
      </c>
      <c r="M21" s="147"/>
      <c r="N21" s="14" t="s">
        <v>0</v>
      </c>
      <c r="O21" s="15" t="s">
        <v>333</v>
      </c>
    </row>
    <row r="22" spans="1:15" ht="36" customHeight="1" x14ac:dyDescent="0.2">
      <c r="A22" s="7"/>
      <c r="B22" s="184" t="s">
        <v>431</v>
      </c>
      <c r="C22" s="106">
        <f>'疑似餌、ﾎﾞｰﾄ・ｶﾇｰ、ｸｰﾗｰ、その他'!E30</f>
        <v>0</v>
      </c>
      <c r="D22" s="17" t="s">
        <v>0</v>
      </c>
      <c r="E22" s="106">
        <f>'疑似餌、ﾎﾞｰﾄ・ｶﾇｰ、ｸｰﾗｰ、その他'!G30</f>
        <v>0</v>
      </c>
      <c r="F22" s="17" t="s">
        <v>0</v>
      </c>
      <c r="G22" s="106">
        <f>'疑似餌、ﾎﾞｰﾄ・ｶﾇｰ、ｸｰﾗｰ、その他'!I30</f>
        <v>0</v>
      </c>
      <c r="H22" s="17" t="s">
        <v>0</v>
      </c>
      <c r="I22" s="192">
        <f>'疑似餌、ﾎﾞｰﾄ・ｶﾇｰ、ｸｰﾗｰ、その他'!K30</f>
        <v>0</v>
      </c>
      <c r="J22" s="17" t="s">
        <v>0</v>
      </c>
      <c r="K22" s="106">
        <f>'疑似餌、ﾎﾞｰﾄ・ｶﾇｰ、ｸｰﾗｰ、その他'!M30</f>
        <v>0</v>
      </c>
      <c r="L22" s="18" t="s">
        <v>0</v>
      </c>
      <c r="M22" s="148"/>
      <c r="N22" s="18" t="s">
        <v>0</v>
      </c>
      <c r="O22" s="156" t="s">
        <v>334</v>
      </c>
    </row>
    <row r="23" spans="1:15" ht="36" customHeight="1" x14ac:dyDescent="0.2">
      <c r="A23" s="7"/>
      <c r="B23" s="19" t="s">
        <v>55</v>
      </c>
      <c r="C23" s="104">
        <f>'疑似餌、ﾎﾞｰﾄ・ｶﾇｰ、ｸｰﾗｰ、その他'!E31</f>
        <v>0</v>
      </c>
      <c r="D23" s="9" t="s">
        <v>0</v>
      </c>
      <c r="E23" s="104">
        <f>'疑似餌、ﾎﾞｰﾄ・ｶﾇｰ、ｸｰﾗｰ、その他'!G31</f>
        <v>0</v>
      </c>
      <c r="F23" s="9" t="s">
        <v>0</v>
      </c>
      <c r="G23" s="104">
        <f>'疑似餌、ﾎﾞｰﾄ・ｶﾇｰ、ｸｰﾗｰ、その他'!I31</f>
        <v>0</v>
      </c>
      <c r="H23" s="9" t="s">
        <v>0</v>
      </c>
      <c r="I23" s="109">
        <f>'疑似餌、ﾎﾞｰﾄ・ｶﾇｰ、ｸｰﾗｰ、その他'!K31</f>
        <v>0</v>
      </c>
      <c r="J23" s="9" t="s">
        <v>0</v>
      </c>
      <c r="K23" s="104">
        <f>'疑似餌、ﾎﾞｰﾄ・ｶﾇｰ、ｸｰﾗｰ、その他'!M31</f>
        <v>0</v>
      </c>
      <c r="L23" s="10" t="s">
        <v>0</v>
      </c>
      <c r="M23" s="149"/>
      <c r="N23" s="10" t="s">
        <v>0</v>
      </c>
      <c r="O23" s="11" t="s">
        <v>335</v>
      </c>
    </row>
    <row r="24" spans="1:15" ht="36" customHeight="1" thickBot="1" x14ac:dyDescent="0.25">
      <c r="A24" s="7"/>
      <c r="B24" s="20" t="s">
        <v>56</v>
      </c>
      <c r="C24" s="107">
        <f>'疑似餌、ﾎﾞｰﾄ・ｶﾇｰ、ｸｰﾗｰ、その他'!E37</f>
        <v>0</v>
      </c>
      <c r="D24" s="21" t="s">
        <v>0</v>
      </c>
      <c r="E24" s="107">
        <f>'疑似餌、ﾎﾞｰﾄ・ｶﾇｰ、ｸｰﾗｰ、その他'!G37</f>
        <v>0</v>
      </c>
      <c r="F24" s="21" t="s">
        <v>0</v>
      </c>
      <c r="G24" s="107">
        <f>'疑似餌、ﾎﾞｰﾄ・ｶﾇｰ、ｸｰﾗｰ、その他'!I37</f>
        <v>0</v>
      </c>
      <c r="H24" s="21" t="s">
        <v>0</v>
      </c>
      <c r="I24" s="193">
        <f>'疑似餌、ﾎﾞｰﾄ・ｶﾇｰ、ｸｰﾗｰ、その他'!K37</f>
        <v>0</v>
      </c>
      <c r="J24" s="21" t="s">
        <v>0</v>
      </c>
      <c r="K24" s="107">
        <f>'疑似餌、ﾎﾞｰﾄ・ｶﾇｰ、ｸｰﾗｰ、その他'!M37</f>
        <v>0</v>
      </c>
      <c r="L24" s="22" t="s">
        <v>0</v>
      </c>
      <c r="M24" s="150"/>
      <c r="N24" s="22" t="s">
        <v>0</v>
      </c>
      <c r="O24" s="155" t="s">
        <v>336</v>
      </c>
    </row>
    <row r="25" spans="1:15" ht="36" customHeight="1" thickBot="1" x14ac:dyDescent="0.25">
      <c r="A25" s="224" t="s">
        <v>58</v>
      </c>
      <c r="B25" s="225"/>
      <c r="C25" s="108">
        <f>SUM(C8:C24)</f>
        <v>0</v>
      </c>
      <c r="D25" s="23" t="s">
        <v>0</v>
      </c>
      <c r="E25" s="108">
        <f>SUM(E8:E24)</f>
        <v>0</v>
      </c>
      <c r="F25" s="23" t="s">
        <v>0</v>
      </c>
      <c r="G25" s="108">
        <f>SUM(G8:G24)</f>
        <v>0</v>
      </c>
      <c r="H25" s="194" t="s">
        <v>0</v>
      </c>
      <c r="I25" s="195">
        <f>SUM(I8:I24)</f>
        <v>0</v>
      </c>
      <c r="J25" s="196" t="s">
        <v>0</v>
      </c>
      <c r="K25" s="197">
        <f>SUM(K8:K24)</f>
        <v>0</v>
      </c>
      <c r="L25" s="198" t="s">
        <v>0</v>
      </c>
      <c r="M25" s="199">
        <f>SUM(M8:M24)</f>
        <v>0</v>
      </c>
      <c r="N25" s="198" t="s">
        <v>0</v>
      </c>
      <c r="O25" s="200"/>
    </row>
    <row r="26" spans="1:15" ht="30" customHeight="1" x14ac:dyDescent="0.2"/>
  </sheetData>
  <mergeCells count="19">
    <mergeCell ref="M6:N6"/>
    <mergeCell ref="M7:N7"/>
    <mergeCell ref="A2:B3"/>
    <mergeCell ref="C2:F3"/>
    <mergeCell ref="A6:B7"/>
    <mergeCell ref="K6:L6"/>
    <mergeCell ref="K7:L7"/>
    <mergeCell ref="M2:O2"/>
    <mergeCell ref="M3:O3"/>
    <mergeCell ref="H2:K3"/>
    <mergeCell ref="A25:B25"/>
    <mergeCell ref="I6:J6"/>
    <mergeCell ref="I7:J7"/>
    <mergeCell ref="C6:D6"/>
    <mergeCell ref="E6:F6"/>
    <mergeCell ref="C7:D7"/>
    <mergeCell ref="E7:F7"/>
    <mergeCell ref="G6:H6"/>
    <mergeCell ref="G7:H7"/>
  </mergeCells>
  <phoneticPr fontId="2"/>
  <pageMargins left="0.65" right="0.23622047244094491" top="0.45" bottom="0.51" header="0.51181102362204722" footer="0.51181102362204722"/>
  <pageSetup paperSize="12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Y33"/>
  <sheetViews>
    <sheetView zoomScale="80" workbookViewId="0">
      <pane xSplit="4" ySplit="7" topLeftCell="E8" activePane="bottomRight" state="frozen"/>
      <selection activeCell="I25" sqref="I25"/>
      <selection pane="topRight" activeCell="I25" sqref="I25"/>
      <selection pane="bottomLeft" activeCell="I25" sqref="I25"/>
      <selection pane="bottomRight" activeCell="S13" sqref="S13"/>
    </sheetView>
  </sheetViews>
  <sheetFormatPr defaultColWidth="9" defaultRowHeight="20.100000000000001" customHeight="1" outlineLevelCol="1" x14ac:dyDescent="0.2"/>
  <cols>
    <col min="1" max="1" width="4" style="25" customWidth="1"/>
    <col min="2" max="2" width="12.6640625" style="25" customWidth="1"/>
    <col min="3" max="3" width="6.21875" style="25" customWidth="1"/>
    <col min="4" max="4" width="6.21875" style="26" customWidth="1"/>
    <col min="5" max="5" width="10.6640625" style="26" hidden="1" customWidth="1" outlineLevel="1"/>
    <col min="6" max="6" width="5" style="26" hidden="1" customWidth="1" outlineLevel="1"/>
    <col min="7" max="7" width="10.6640625" style="26" hidden="1" customWidth="1" outlineLevel="1"/>
    <col min="8" max="8" width="6.21875" style="26" hidden="1" customWidth="1" outlineLevel="1"/>
    <col min="9" max="9" width="10.6640625" style="26" hidden="1" customWidth="1" outlineLevel="1"/>
    <col min="10" max="10" width="5" style="26" hidden="1" customWidth="1" outlineLevel="1"/>
    <col min="11" max="11" width="10.6640625" style="26" hidden="1" customWidth="1" outlineLevel="1"/>
    <col min="12" max="12" width="6.21875" style="26" hidden="1" customWidth="1" outlineLevel="1"/>
    <col min="13" max="13" width="10.6640625" style="111" customWidth="1" collapsed="1"/>
    <col min="14" max="14" width="5" style="25" customWidth="1"/>
    <col min="15" max="15" width="10.6640625" style="111" customWidth="1"/>
    <col min="16" max="16" width="7.77734375" style="25" customWidth="1"/>
    <col min="17" max="17" width="14.5546875" style="111" customWidth="1"/>
    <col min="18" max="18" width="5" style="25" bestFit="1" customWidth="1"/>
    <col min="19" max="19" width="14.5546875" style="111" customWidth="1"/>
    <col min="20" max="20" width="6.33203125" style="25" customWidth="1"/>
    <col min="21" max="21" width="14.5546875" style="111" customWidth="1"/>
    <col min="22" max="22" width="5" style="25" bestFit="1" customWidth="1"/>
    <col min="23" max="23" width="14.5546875" style="111" customWidth="1"/>
    <col min="24" max="24" width="6.44140625" style="25" bestFit="1" customWidth="1"/>
    <col min="25" max="25" width="6.6640625" style="25" customWidth="1"/>
    <col min="26" max="16384" width="9" style="25"/>
  </cols>
  <sheetData>
    <row r="1" spans="1:25" ht="27" customHeight="1" x14ac:dyDescent="0.2">
      <c r="A1" s="87" t="s">
        <v>485</v>
      </c>
      <c r="S1" s="123" t="s">
        <v>311</v>
      </c>
    </row>
    <row r="2" spans="1:25" ht="29.25" customHeight="1" x14ac:dyDescent="0.2">
      <c r="A2" s="236" t="s">
        <v>59</v>
      </c>
      <c r="B2" s="237"/>
      <c r="C2" s="259">
        <f>'合計（一部入力）'!H2</f>
        <v>0</v>
      </c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1"/>
    </row>
    <row r="3" spans="1:25" ht="29.25" customHeight="1" x14ac:dyDescent="0.2">
      <c r="A3" s="238"/>
      <c r="B3" s="239"/>
      <c r="C3" s="262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4"/>
      <c r="Y3" s="27"/>
    </row>
    <row r="4" spans="1:25" ht="18" customHeight="1" thickBot="1" x14ac:dyDescent="0.25">
      <c r="A4" s="28" t="s">
        <v>60</v>
      </c>
      <c r="Y4" s="27" t="s">
        <v>314</v>
      </c>
    </row>
    <row r="5" spans="1:25" ht="20.100000000000001" customHeight="1" x14ac:dyDescent="0.2">
      <c r="A5" s="274" t="s">
        <v>61</v>
      </c>
      <c r="B5" s="275"/>
      <c r="C5" s="275"/>
      <c r="D5" s="276"/>
      <c r="E5" s="265" t="str">
        <f>'合計（一部入力）'!C6</f>
        <v>2021年(R3年度)実績（2022/3期相当）</v>
      </c>
      <c r="F5" s="266"/>
      <c r="G5" s="266"/>
      <c r="H5" s="267"/>
      <c r="I5" s="265" t="str">
        <f>'合計（一部入力）'!E6</f>
        <v>2022年(R4年度)実績（2023/3期相当）</v>
      </c>
      <c r="J5" s="266"/>
      <c r="K5" s="266"/>
      <c r="L5" s="267"/>
      <c r="M5" s="265" t="str">
        <f>'合計（一部入力）'!$G$6</f>
        <v>2023年(R5年度)実績（2024/3期相当）</v>
      </c>
      <c r="N5" s="266"/>
      <c r="O5" s="266"/>
      <c r="P5" s="267"/>
      <c r="Q5" s="265" t="str">
        <f>'合計（一部入力）'!$I$6</f>
        <v>2024年(R6年度)実績（2025/3期相当）</v>
      </c>
      <c r="R5" s="266"/>
      <c r="S5" s="266"/>
      <c r="T5" s="267"/>
      <c r="U5" s="265" t="str">
        <f>'合計（一部入力）'!$K$6</f>
        <v>2025年(R7年度)見込（2026/3期相当）</v>
      </c>
      <c r="V5" s="266"/>
      <c r="W5" s="266"/>
      <c r="X5" s="267"/>
      <c r="Y5" s="29"/>
    </row>
    <row r="6" spans="1:25" ht="20.100000000000001" customHeight="1" x14ac:dyDescent="0.2">
      <c r="A6" s="277"/>
      <c r="B6" s="278"/>
      <c r="C6" s="278"/>
      <c r="D6" s="279"/>
      <c r="E6" s="268" t="s">
        <v>62</v>
      </c>
      <c r="F6" s="269"/>
      <c r="G6" s="269"/>
      <c r="H6" s="270"/>
      <c r="I6" s="268" t="s">
        <v>62</v>
      </c>
      <c r="J6" s="269"/>
      <c r="K6" s="269"/>
      <c r="L6" s="270"/>
      <c r="M6" s="268" t="s">
        <v>62</v>
      </c>
      <c r="N6" s="269"/>
      <c r="O6" s="269"/>
      <c r="P6" s="270"/>
      <c r="Q6" s="268" t="s">
        <v>62</v>
      </c>
      <c r="R6" s="269"/>
      <c r="S6" s="269"/>
      <c r="T6" s="270"/>
      <c r="U6" s="268" t="s">
        <v>62</v>
      </c>
      <c r="V6" s="269"/>
      <c r="W6" s="269"/>
      <c r="X6" s="270"/>
      <c r="Y6" s="30"/>
    </row>
    <row r="7" spans="1:25" ht="20.100000000000001" customHeight="1" x14ac:dyDescent="0.2">
      <c r="A7" s="280"/>
      <c r="B7" s="281"/>
      <c r="C7" s="281"/>
      <c r="D7" s="282"/>
      <c r="E7" s="268" t="s">
        <v>63</v>
      </c>
      <c r="F7" s="273"/>
      <c r="G7" s="296" t="s">
        <v>64</v>
      </c>
      <c r="H7" s="297"/>
      <c r="I7" s="268" t="s">
        <v>63</v>
      </c>
      <c r="J7" s="273"/>
      <c r="K7" s="296" t="s">
        <v>64</v>
      </c>
      <c r="L7" s="297"/>
      <c r="M7" s="268" t="s">
        <v>63</v>
      </c>
      <c r="N7" s="273"/>
      <c r="O7" s="296" t="s">
        <v>64</v>
      </c>
      <c r="P7" s="297"/>
      <c r="Q7" s="268" t="s">
        <v>63</v>
      </c>
      <c r="R7" s="273"/>
      <c r="S7" s="296" t="s">
        <v>64</v>
      </c>
      <c r="T7" s="297"/>
      <c r="U7" s="268" t="s">
        <v>63</v>
      </c>
      <c r="V7" s="273"/>
      <c r="W7" s="296" t="s">
        <v>64</v>
      </c>
      <c r="X7" s="297"/>
      <c r="Y7" s="30"/>
    </row>
    <row r="8" spans="1:25" ht="34.5" customHeight="1" x14ac:dyDescent="0.2">
      <c r="A8" s="284" t="s">
        <v>65</v>
      </c>
      <c r="B8" s="294" t="s">
        <v>66</v>
      </c>
      <c r="C8" s="295"/>
      <c r="D8" s="31" t="s">
        <v>67</v>
      </c>
      <c r="E8" s="112"/>
      <c r="F8" s="72" t="s">
        <v>310</v>
      </c>
      <c r="G8" s="112"/>
      <c r="H8" s="80" t="s">
        <v>39</v>
      </c>
      <c r="I8" s="112"/>
      <c r="J8" s="72" t="s">
        <v>310</v>
      </c>
      <c r="K8" s="112"/>
      <c r="L8" s="80" t="s">
        <v>39</v>
      </c>
      <c r="M8" s="112"/>
      <c r="N8" s="72" t="s">
        <v>310</v>
      </c>
      <c r="O8" s="112"/>
      <c r="P8" s="80" t="s">
        <v>39</v>
      </c>
      <c r="Q8" s="112"/>
      <c r="R8" s="72" t="s">
        <v>310</v>
      </c>
      <c r="S8" s="112"/>
      <c r="T8" s="80" t="s">
        <v>39</v>
      </c>
      <c r="U8" s="112"/>
      <c r="V8" s="72" t="s">
        <v>310</v>
      </c>
      <c r="W8" s="112"/>
      <c r="X8" s="80" t="s">
        <v>39</v>
      </c>
      <c r="Y8" s="32" t="s">
        <v>68</v>
      </c>
    </row>
    <row r="9" spans="1:25" ht="34.5" customHeight="1" x14ac:dyDescent="0.2">
      <c r="A9" s="285"/>
      <c r="B9" s="288" t="s">
        <v>69</v>
      </c>
      <c r="C9" s="272"/>
      <c r="D9" s="34" t="s">
        <v>70</v>
      </c>
      <c r="E9" s="113"/>
      <c r="F9" s="73" t="s">
        <v>2</v>
      </c>
      <c r="G9" s="113"/>
      <c r="H9" s="81" t="s">
        <v>39</v>
      </c>
      <c r="I9" s="113"/>
      <c r="J9" s="73" t="s">
        <v>2</v>
      </c>
      <c r="K9" s="113"/>
      <c r="L9" s="81" t="s">
        <v>39</v>
      </c>
      <c r="M9" s="113"/>
      <c r="N9" s="73" t="s">
        <v>2</v>
      </c>
      <c r="O9" s="113"/>
      <c r="P9" s="81" t="s">
        <v>39</v>
      </c>
      <c r="Q9" s="113"/>
      <c r="R9" s="73" t="s">
        <v>2</v>
      </c>
      <c r="S9" s="113"/>
      <c r="T9" s="81" t="s">
        <v>39</v>
      </c>
      <c r="U9" s="113"/>
      <c r="V9" s="73" t="s">
        <v>2</v>
      </c>
      <c r="W9" s="113"/>
      <c r="X9" s="81" t="s">
        <v>39</v>
      </c>
      <c r="Y9" s="35" t="s">
        <v>71</v>
      </c>
    </row>
    <row r="10" spans="1:25" ht="34.5" customHeight="1" x14ac:dyDescent="0.2">
      <c r="A10" s="285"/>
      <c r="B10" s="271" t="s">
        <v>433</v>
      </c>
      <c r="C10" s="272"/>
      <c r="D10" s="34" t="s">
        <v>3</v>
      </c>
      <c r="E10" s="113"/>
      <c r="F10" s="73" t="s">
        <v>2</v>
      </c>
      <c r="G10" s="113"/>
      <c r="H10" s="81" t="s">
        <v>39</v>
      </c>
      <c r="I10" s="113"/>
      <c r="J10" s="73" t="s">
        <v>2</v>
      </c>
      <c r="K10" s="113"/>
      <c r="L10" s="81" t="s">
        <v>39</v>
      </c>
      <c r="M10" s="113"/>
      <c r="N10" s="73" t="s">
        <v>2</v>
      </c>
      <c r="O10" s="113"/>
      <c r="P10" s="81" t="s">
        <v>39</v>
      </c>
      <c r="Q10" s="113"/>
      <c r="R10" s="73" t="s">
        <v>2</v>
      </c>
      <c r="S10" s="113"/>
      <c r="T10" s="81" t="s">
        <v>39</v>
      </c>
      <c r="U10" s="113"/>
      <c r="V10" s="73" t="s">
        <v>2</v>
      </c>
      <c r="W10" s="113"/>
      <c r="X10" s="81" t="s">
        <v>39</v>
      </c>
      <c r="Y10" s="35" t="s">
        <v>3</v>
      </c>
    </row>
    <row r="11" spans="1:25" ht="34.5" customHeight="1" x14ac:dyDescent="0.2">
      <c r="A11" s="285"/>
      <c r="B11" s="288" t="s">
        <v>72</v>
      </c>
      <c r="C11" s="272"/>
      <c r="D11" s="34" t="s">
        <v>4</v>
      </c>
      <c r="E11" s="113"/>
      <c r="F11" s="73" t="s">
        <v>2</v>
      </c>
      <c r="G11" s="113"/>
      <c r="H11" s="81" t="s">
        <v>39</v>
      </c>
      <c r="I11" s="113"/>
      <c r="J11" s="73" t="s">
        <v>2</v>
      </c>
      <c r="K11" s="113"/>
      <c r="L11" s="81" t="s">
        <v>39</v>
      </c>
      <c r="M11" s="113"/>
      <c r="N11" s="73" t="s">
        <v>2</v>
      </c>
      <c r="O11" s="113"/>
      <c r="P11" s="81" t="s">
        <v>39</v>
      </c>
      <c r="Q11" s="113"/>
      <c r="R11" s="73" t="s">
        <v>2</v>
      </c>
      <c r="S11" s="113"/>
      <c r="T11" s="81" t="s">
        <v>39</v>
      </c>
      <c r="U11" s="113"/>
      <c r="V11" s="73" t="s">
        <v>2</v>
      </c>
      <c r="W11" s="113"/>
      <c r="X11" s="81" t="s">
        <v>39</v>
      </c>
      <c r="Y11" s="35" t="s">
        <v>4</v>
      </c>
    </row>
    <row r="12" spans="1:25" ht="34.5" customHeight="1" x14ac:dyDescent="0.2">
      <c r="A12" s="285"/>
      <c r="B12" s="288" t="s">
        <v>73</v>
      </c>
      <c r="C12" s="272"/>
      <c r="D12" s="34" t="s">
        <v>5</v>
      </c>
      <c r="E12" s="113"/>
      <c r="F12" s="73" t="s">
        <v>2</v>
      </c>
      <c r="G12" s="113"/>
      <c r="H12" s="81" t="s">
        <v>39</v>
      </c>
      <c r="I12" s="113"/>
      <c r="J12" s="73" t="s">
        <v>2</v>
      </c>
      <c r="K12" s="113"/>
      <c r="L12" s="81" t="s">
        <v>39</v>
      </c>
      <c r="M12" s="113"/>
      <c r="N12" s="73" t="s">
        <v>2</v>
      </c>
      <c r="O12" s="113"/>
      <c r="P12" s="81" t="s">
        <v>39</v>
      </c>
      <c r="Q12" s="113"/>
      <c r="R12" s="73" t="s">
        <v>2</v>
      </c>
      <c r="S12" s="113"/>
      <c r="T12" s="81" t="s">
        <v>39</v>
      </c>
      <c r="U12" s="113"/>
      <c r="V12" s="73" t="s">
        <v>2</v>
      </c>
      <c r="W12" s="113"/>
      <c r="X12" s="81" t="s">
        <v>39</v>
      </c>
      <c r="Y12" s="35" t="s">
        <v>5</v>
      </c>
    </row>
    <row r="13" spans="1:25" ht="34.5" customHeight="1" x14ac:dyDescent="0.2">
      <c r="A13" s="285"/>
      <c r="B13" s="271" t="s">
        <v>74</v>
      </c>
      <c r="C13" s="283"/>
      <c r="D13" s="34" t="s">
        <v>6</v>
      </c>
      <c r="E13" s="113"/>
      <c r="F13" s="73" t="s">
        <v>2</v>
      </c>
      <c r="G13" s="113"/>
      <c r="H13" s="81" t="s">
        <v>39</v>
      </c>
      <c r="I13" s="113"/>
      <c r="J13" s="73" t="s">
        <v>2</v>
      </c>
      <c r="K13" s="113"/>
      <c r="L13" s="81" t="s">
        <v>39</v>
      </c>
      <c r="M13" s="113"/>
      <c r="N13" s="73" t="s">
        <v>2</v>
      </c>
      <c r="O13" s="113"/>
      <c r="P13" s="81" t="s">
        <v>39</v>
      </c>
      <c r="Q13" s="113"/>
      <c r="R13" s="73" t="s">
        <v>2</v>
      </c>
      <c r="S13" s="113"/>
      <c r="T13" s="81" t="s">
        <v>39</v>
      </c>
      <c r="U13" s="113"/>
      <c r="V13" s="73" t="s">
        <v>2</v>
      </c>
      <c r="W13" s="113"/>
      <c r="X13" s="81" t="s">
        <v>39</v>
      </c>
      <c r="Y13" s="35" t="s">
        <v>6</v>
      </c>
    </row>
    <row r="14" spans="1:25" ht="34.5" customHeight="1" x14ac:dyDescent="0.2">
      <c r="A14" s="285"/>
      <c r="B14" s="271" t="s">
        <v>438</v>
      </c>
      <c r="C14" s="272"/>
      <c r="D14" s="34" t="s">
        <v>7</v>
      </c>
      <c r="E14" s="113"/>
      <c r="F14" s="73" t="s">
        <v>2</v>
      </c>
      <c r="G14" s="113"/>
      <c r="H14" s="81" t="s">
        <v>39</v>
      </c>
      <c r="I14" s="113"/>
      <c r="J14" s="73" t="s">
        <v>2</v>
      </c>
      <c r="K14" s="113"/>
      <c r="L14" s="81" t="s">
        <v>39</v>
      </c>
      <c r="M14" s="113"/>
      <c r="N14" s="73" t="s">
        <v>2</v>
      </c>
      <c r="O14" s="113"/>
      <c r="P14" s="81" t="s">
        <v>39</v>
      </c>
      <c r="Q14" s="113"/>
      <c r="R14" s="73" t="s">
        <v>2</v>
      </c>
      <c r="S14" s="113"/>
      <c r="T14" s="81" t="s">
        <v>39</v>
      </c>
      <c r="U14" s="113"/>
      <c r="V14" s="73" t="s">
        <v>2</v>
      </c>
      <c r="W14" s="113"/>
      <c r="X14" s="81" t="s">
        <v>39</v>
      </c>
      <c r="Y14" s="35" t="s">
        <v>7</v>
      </c>
    </row>
    <row r="15" spans="1:25" ht="34.5" customHeight="1" x14ac:dyDescent="0.2">
      <c r="A15" s="285"/>
      <c r="B15" s="271" t="s">
        <v>434</v>
      </c>
      <c r="C15" s="272"/>
      <c r="D15" s="183" t="s">
        <v>428</v>
      </c>
      <c r="E15" s="113"/>
      <c r="F15" s="73" t="s">
        <v>2</v>
      </c>
      <c r="G15" s="113"/>
      <c r="H15" s="81" t="s">
        <v>39</v>
      </c>
      <c r="I15" s="113"/>
      <c r="J15" s="73" t="s">
        <v>2</v>
      </c>
      <c r="K15" s="113"/>
      <c r="L15" s="81" t="s">
        <v>39</v>
      </c>
      <c r="M15" s="113"/>
      <c r="N15" s="73" t="s">
        <v>2</v>
      </c>
      <c r="O15" s="113"/>
      <c r="P15" s="81" t="s">
        <v>39</v>
      </c>
      <c r="Q15" s="113"/>
      <c r="R15" s="73" t="s">
        <v>2</v>
      </c>
      <c r="S15" s="113"/>
      <c r="T15" s="81" t="s">
        <v>39</v>
      </c>
      <c r="U15" s="113"/>
      <c r="V15" s="73" t="s">
        <v>2</v>
      </c>
      <c r="W15" s="113"/>
      <c r="X15" s="81" t="s">
        <v>39</v>
      </c>
      <c r="Y15" s="183" t="s">
        <v>428</v>
      </c>
    </row>
    <row r="16" spans="1:25" ht="34.5" customHeight="1" x14ac:dyDescent="0.2">
      <c r="A16" s="285"/>
      <c r="B16" s="271" t="s">
        <v>435</v>
      </c>
      <c r="C16" s="272"/>
      <c r="D16" s="183" t="s">
        <v>429</v>
      </c>
      <c r="E16" s="113"/>
      <c r="F16" s="73" t="s">
        <v>2</v>
      </c>
      <c r="G16" s="113"/>
      <c r="H16" s="81" t="s">
        <v>39</v>
      </c>
      <c r="I16" s="113"/>
      <c r="J16" s="73" t="s">
        <v>2</v>
      </c>
      <c r="K16" s="113"/>
      <c r="L16" s="81" t="s">
        <v>39</v>
      </c>
      <c r="M16" s="113"/>
      <c r="N16" s="73" t="s">
        <v>2</v>
      </c>
      <c r="O16" s="113"/>
      <c r="P16" s="81" t="s">
        <v>39</v>
      </c>
      <c r="Q16" s="113"/>
      <c r="R16" s="73" t="s">
        <v>2</v>
      </c>
      <c r="S16" s="113"/>
      <c r="T16" s="81" t="s">
        <v>39</v>
      </c>
      <c r="U16" s="113"/>
      <c r="V16" s="73" t="s">
        <v>2</v>
      </c>
      <c r="W16" s="113"/>
      <c r="X16" s="81" t="s">
        <v>39</v>
      </c>
      <c r="Y16" s="183" t="s">
        <v>429</v>
      </c>
    </row>
    <row r="17" spans="1:25" ht="34.5" customHeight="1" x14ac:dyDescent="0.2">
      <c r="A17" s="285"/>
      <c r="B17" s="271" t="s">
        <v>436</v>
      </c>
      <c r="C17" s="272"/>
      <c r="D17" s="183" t="s">
        <v>430</v>
      </c>
      <c r="E17" s="113"/>
      <c r="F17" s="73" t="s">
        <v>2</v>
      </c>
      <c r="G17" s="113"/>
      <c r="H17" s="81" t="s">
        <v>39</v>
      </c>
      <c r="I17" s="113"/>
      <c r="J17" s="73" t="s">
        <v>2</v>
      </c>
      <c r="K17" s="113"/>
      <c r="L17" s="81" t="s">
        <v>39</v>
      </c>
      <c r="M17" s="113"/>
      <c r="N17" s="73" t="s">
        <v>2</v>
      </c>
      <c r="O17" s="113"/>
      <c r="P17" s="81" t="s">
        <v>39</v>
      </c>
      <c r="Q17" s="113"/>
      <c r="R17" s="73" t="s">
        <v>2</v>
      </c>
      <c r="S17" s="113"/>
      <c r="T17" s="81" t="s">
        <v>39</v>
      </c>
      <c r="U17" s="113"/>
      <c r="V17" s="73" t="s">
        <v>2</v>
      </c>
      <c r="W17" s="113"/>
      <c r="X17" s="81" t="s">
        <v>39</v>
      </c>
      <c r="Y17" s="183" t="s">
        <v>430</v>
      </c>
    </row>
    <row r="18" spans="1:25" ht="34.5" customHeight="1" x14ac:dyDescent="0.2">
      <c r="A18" s="285"/>
      <c r="B18" s="288" t="s">
        <v>75</v>
      </c>
      <c r="C18" s="272"/>
      <c r="D18" s="34" t="s">
        <v>8</v>
      </c>
      <c r="E18" s="113"/>
      <c r="F18" s="73" t="s">
        <v>2</v>
      </c>
      <c r="G18" s="113"/>
      <c r="H18" s="81" t="s">
        <v>39</v>
      </c>
      <c r="I18" s="113"/>
      <c r="J18" s="73" t="s">
        <v>2</v>
      </c>
      <c r="K18" s="113"/>
      <c r="L18" s="81" t="s">
        <v>39</v>
      </c>
      <c r="M18" s="113"/>
      <c r="N18" s="73" t="s">
        <v>2</v>
      </c>
      <c r="O18" s="113"/>
      <c r="P18" s="81" t="s">
        <v>39</v>
      </c>
      <c r="Q18" s="113"/>
      <c r="R18" s="73" t="s">
        <v>2</v>
      </c>
      <c r="S18" s="113"/>
      <c r="T18" s="81" t="s">
        <v>39</v>
      </c>
      <c r="U18" s="113"/>
      <c r="V18" s="73" t="s">
        <v>2</v>
      </c>
      <c r="W18" s="113"/>
      <c r="X18" s="81" t="s">
        <v>39</v>
      </c>
      <c r="Y18" s="35" t="s">
        <v>8</v>
      </c>
    </row>
    <row r="19" spans="1:25" ht="34.5" customHeight="1" x14ac:dyDescent="0.2">
      <c r="A19" s="285"/>
      <c r="B19" s="271" t="s">
        <v>437</v>
      </c>
      <c r="C19" s="287"/>
      <c r="D19" s="34" t="s">
        <v>9</v>
      </c>
      <c r="E19" s="113"/>
      <c r="F19" s="73" t="s">
        <v>2</v>
      </c>
      <c r="G19" s="113"/>
      <c r="H19" s="81" t="s">
        <v>39</v>
      </c>
      <c r="I19" s="113"/>
      <c r="J19" s="73" t="s">
        <v>2</v>
      </c>
      <c r="K19" s="113"/>
      <c r="L19" s="81" t="s">
        <v>39</v>
      </c>
      <c r="M19" s="113"/>
      <c r="N19" s="73" t="s">
        <v>2</v>
      </c>
      <c r="O19" s="113"/>
      <c r="P19" s="81" t="s">
        <v>39</v>
      </c>
      <c r="Q19" s="113"/>
      <c r="R19" s="73" t="s">
        <v>2</v>
      </c>
      <c r="S19" s="113"/>
      <c r="T19" s="81" t="s">
        <v>39</v>
      </c>
      <c r="U19" s="113"/>
      <c r="V19" s="73" t="s">
        <v>2</v>
      </c>
      <c r="W19" s="113"/>
      <c r="X19" s="81" t="s">
        <v>39</v>
      </c>
      <c r="Y19" s="35" t="s">
        <v>9</v>
      </c>
    </row>
    <row r="20" spans="1:25" ht="34.5" customHeight="1" x14ac:dyDescent="0.2">
      <c r="A20" s="285"/>
      <c r="B20" s="290" t="s">
        <v>76</v>
      </c>
      <c r="C20" s="291"/>
      <c r="D20" s="34" t="s">
        <v>10</v>
      </c>
      <c r="E20" s="114"/>
      <c r="F20" s="74" t="s">
        <v>2</v>
      </c>
      <c r="G20" s="114"/>
      <c r="H20" s="82" t="s">
        <v>39</v>
      </c>
      <c r="I20" s="114"/>
      <c r="J20" s="74" t="s">
        <v>2</v>
      </c>
      <c r="K20" s="114"/>
      <c r="L20" s="82" t="s">
        <v>39</v>
      </c>
      <c r="M20" s="114"/>
      <c r="N20" s="74" t="s">
        <v>2</v>
      </c>
      <c r="O20" s="114"/>
      <c r="P20" s="82" t="s">
        <v>39</v>
      </c>
      <c r="Q20" s="114"/>
      <c r="R20" s="74" t="s">
        <v>2</v>
      </c>
      <c r="S20" s="114"/>
      <c r="T20" s="82" t="s">
        <v>39</v>
      </c>
      <c r="U20" s="114"/>
      <c r="V20" s="74" t="s">
        <v>2</v>
      </c>
      <c r="W20" s="114"/>
      <c r="X20" s="82" t="s">
        <v>39</v>
      </c>
      <c r="Y20" s="35" t="s">
        <v>10</v>
      </c>
    </row>
    <row r="21" spans="1:25" ht="34.5" customHeight="1" thickBot="1" x14ac:dyDescent="0.25">
      <c r="A21" s="286"/>
      <c r="B21" s="292" t="s">
        <v>77</v>
      </c>
      <c r="C21" s="293"/>
      <c r="D21" s="36" t="s">
        <v>78</v>
      </c>
      <c r="E21" s="115">
        <f>SUM(E8:E20)</f>
        <v>0</v>
      </c>
      <c r="F21" s="75" t="s">
        <v>2</v>
      </c>
      <c r="G21" s="121">
        <f>SUM(G8:G20)</f>
        <v>0</v>
      </c>
      <c r="H21" s="83" t="s">
        <v>39</v>
      </c>
      <c r="I21" s="115">
        <f>SUM(I8:I20)</f>
        <v>0</v>
      </c>
      <c r="J21" s="75" t="s">
        <v>2</v>
      </c>
      <c r="K21" s="121">
        <f>SUM(K8:K20)</f>
        <v>0</v>
      </c>
      <c r="L21" s="83" t="s">
        <v>39</v>
      </c>
      <c r="M21" s="115">
        <f>SUM(M8:M20)</f>
        <v>0</v>
      </c>
      <c r="N21" s="75" t="s">
        <v>2</v>
      </c>
      <c r="O21" s="121">
        <f>SUM(O8:O20)</f>
        <v>0</v>
      </c>
      <c r="P21" s="83" t="s">
        <v>39</v>
      </c>
      <c r="Q21" s="115">
        <f>SUM(Q8:Q20)</f>
        <v>0</v>
      </c>
      <c r="R21" s="75" t="s">
        <v>2</v>
      </c>
      <c r="S21" s="121">
        <f>SUM(S8:S20)</f>
        <v>0</v>
      </c>
      <c r="T21" s="83" t="s">
        <v>39</v>
      </c>
      <c r="U21" s="115">
        <f>SUM(U8:U20)</f>
        <v>0</v>
      </c>
      <c r="V21" s="75" t="s">
        <v>2</v>
      </c>
      <c r="W21" s="121">
        <f>SUM(W8:W20)</f>
        <v>0</v>
      </c>
      <c r="X21" s="83" t="s">
        <v>39</v>
      </c>
      <c r="Y21" s="37" t="s">
        <v>40</v>
      </c>
    </row>
    <row r="22" spans="1:25" ht="20.100000000000001" customHeight="1" x14ac:dyDescent="0.2">
      <c r="A22" s="277"/>
      <c r="B22" s="278"/>
      <c r="C22" s="278"/>
      <c r="D22" s="279"/>
      <c r="E22" s="268" t="s">
        <v>62</v>
      </c>
      <c r="F22" s="269"/>
      <c r="G22" s="269"/>
      <c r="H22" s="270"/>
      <c r="I22" s="268" t="s">
        <v>62</v>
      </c>
      <c r="J22" s="269"/>
      <c r="K22" s="269"/>
      <c r="L22" s="270"/>
      <c r="M22" s="268" t="s">
        <v>62</v>
      </c>
      <c r="N22" s="269"/>
      <c r="O22" s="269"/>
      <c r="P22" s="270"/>
      <c r="Q22" s="268" t="s">
        <v>62</v>
      </c>
      <c r="R22" s="269"/>
      <c r="S22" s="269"/>
      <c r="T22" s="270"/>
      <c r="U22" s="268" t="s">
        <v>62</v>
      </c>
      <c r="V22" s="269"/>
      <c r="W22" s="269"/>
      <c r="X22" s="270"/>
      <c r="Y22" s="38"/>
    </row>
    <row r="23" spans="1:25" ht="20.100000000000001" customHeight="1" x14ac:dyDescent="0.2">
      <c r="A23" s="280"/>
      <c r="B23" s="281"/>
      <c r="C23" s="281"/>
      <c r="D23" s="282"/>
      <c r="E23" s="268" t="s">
        <v>63</v>
      </c>
      <c r="F23" s="273"/>
      <c r="G23" s="296" t="s">
        <v>64</v>
      </c>
      <c r="H23" s="297"/>
      <c r="I23" s="268" t="s">
        <v>63</v>
      </c>
      <c r="J23" s="273"/>
      <c r="K23" s="296" t="s">
        <v>64</v>
      </c>
      <c r="L23" s="297"/>
      <c r="M23" s="268" t="s">
        <v>63</v>
      </c>
      <c r="N23" s="273"/>
      <c r="O23" s="296" t="s">
        <v>64</v>
      </c>
      <c r="P23" s="297"/>
      <c r="Q23" s="268" t="s">
        <v>63</v>
      </c>
      <c r="R23" s="273"/>
      <c r="S23" s="296" t="s">
        <v>64</v>
      </c>
      <c r="T23" s="297"/>
      <c r="U23" s="268" t="s">
        <v>63</v>
      </c>
      <c r="V23" s="273"/>
      <c r="W23" s="296" t="s">
        <v>64</v>
      </c>
      <c r="X23" s="297"/>
      <c r="Y23" s="38"/>
    </row>
    <row r="24" spans="1:25" ht="39" customHeight="1" x14ac:dyDescent="0.2">
      <c r="A24" s="284" t="s">
        <v>83</v>
      </c>
      <c r="B24" s="294" t="s">
        <v>84</v>
      </c>
      <c r="C24" s="298"/>
      <c r="D24" s="31" t="s">
        <v>85</v>
      </c>
      <c r="E24" s="116"/>
      <c r="F24" s="72" t="s">
        <v>86</v>
      </c>
      <c r="G24" s="116"/>
      <c r="H24" s="80" t="s">
        <v>39</v>
      </c>
      <c r="I24" s="116"/>
      <c r="J24" s="72" t="s">
        <v>86</v>
      </c>
      <c r="K24" s="116"/>
      <c r="L24" s="80" t="s">
        <v>39</v>
      </c>
      <c r="M24" s="116"/>
      <c r="N24" s="72" t="s">
        <v>86</v>
      </c>
      <c r="O24" s="116"/>
      <c r="P24" s="80" t="s">
        <v>39</v>
      </c>
      <c r="Q24" s="116"/>
      <c r="R24" s="72" t="s">
        <v>86</v>
      </c>
      <c r="S24" s="116"/>
      <c r="T24" s="80" t="s">
        <v>39</v>
      </c>
      <c r="U24" s="116"/>
      <c r="V24" s="72" t="s">
        <v>86</v>
      </c>
      <c r="W24" s="116"/>
      <c r="X24" s="80" t="s">
        <v>39</v>
      </c>
      <c r="Y24" s="32" t="s">
        <v>425</v>
      </c>
    </row>
    <row r="25" spans="1:25" ht="39" customHeight="1" x14ac:dyDescent="0.2">
      <c r="A25" s="285"/>
      <c r="B25" s="288" t="s">
        <v>79</v>
      </c>
      <c r="C25" s="289"/>
      <c r="D25" s="34" t="s">
        <v>80</v>
      </c>
      <c r="E25" s="117"/>
      <c r="F25" s="76" t="s">
        <v>86</v>
      </c>
      <c r="G25" s="117"/>
      <c r="H25" s="84" t="s">
        <v>39</v>
      </c>
      <c r="I25" s="117"/>
      <c r="J25" s="76" t="s">
        <v>86</v>
      </c>
      <c r="K25" s="117"/>
      <c r="L25" s="84" t="s">
        <v>39</v>
      </c>
      <c r="M25" s="117"/>
      <c r="N25" s="76" t="s">
        <v>86</v>
      </c>
      <c r="O25" s="117"/>
      <c r="P25" s="84" t="s">
        <v>39</v>
      </c>
      <c r="Q25" s="117"/>
      <c r="R25" s="76" t="s">
        <v>86</v>
      </c>
      <c r="S25" s="117"/>
      <c r="T25" s="84" t="s">
        <v>39</v>
      </c>
      <c r="U25" s="117"/>
      <c r="V25" s="76" t="s">
        <v>86</v>
      </c>
      <c r="W25" s="117"/>
      <c r="X25" s="84" t="s">
        <v>39</v>
      </c>
      <c r="Y25" s="35" t="s">
        <v>426</v>
      </c>
    </row>
    <row r="26" spans="1:25" ht="39" customHeight="1" x14ac:dyDescent="0.2">
      <c r="A26" s="285"/>
      <c r="B26" s="288" t="s">
        <v>81</v>
      </c>
      <c r="C26" s="289"/>
      <c r="D26" s="34" t="s">
        <v>11</v>
      </c>
      <c r="E26" s="117"/>
      <c r="F26" s="76" t="s">
        <v>86</v>
      </c>
      <c r="G26" s="117"/>
      <c r="H26" s="84" t="s">
        <v>39</v>
      </c>
      <c r="I26" s="117"/>
      <c r="J26" s="76" t="s">
        <v>86</v>
      </c>
      <c r="K26" s="117"/>
      <c r="L26" s="84" t="s">
        <v>39</v>
      </c>
      <c r="M26" s="117"/>
      <c r="N26" s="76" t="s">
        <v>86</v>
      </c>
      <c r="O26" s="117"/>
      <c r="P26" s="84" t="s">
        <v>39</v>
      </c>
      <c r="Q26" s="117"/>
      <c r="R26" s="76" t="s">
        <v>86</v>
      </c>
      <c r="S26" s="117"/>
      <c r="T26" s="84" t="s">
        <v>39</v>
      </c>
      <c r="U26" s="117"/>
      <c r="V26" s="76" t="s">
        <v>86</v>
      </c>
      <c r="W26" s="117"/>
      <c r="X26" s="84" t="s">
        <v>39</v>
      </c>
      <c r="Y26" s="35" t="s">
        <v>11</v>
      </c>
    </row>
    <row r="27" spans="1:25" ht="39" customHeight="1" x14ac:dyDescent="0.2">
      <c r="A27" s="285"/>
      <c r="B27" s="271" t="s">
        <v>439</v>
      </c>
      <c r="C27" s="289"/>
      <c r="D27" s="34" t="s">
        <v>12</v>
      </c>
      <c r="E27" s="117"/>
      <c r="F27" s="76" t="s">
        <v>86</v>
      </c>
      <c r="G27" s="117"/>
      <c r="H27" s="84" t="s">
        <v>39</v>
      </c>
      <c r="I27" s="117"/>
      <c r="J27" s="76" t="s">
        <v>86</v>
      </c>
      <c r="K27" s="117"/>
      <c r="L27" s="84" t="s">
        <v>39</v>
      </c>
      <c r="M27" s="117"/>
      <c r="N27" s="76" t="s">
        <v>86</v>
      </c>
      <c r="O27" s="117"/>
      <c r="P27" s="84" t="s">
        <v>39</v>
      </c>
      <c r="Q27" s="117"/>
      <c r="R27" s="76" t="s">
        <v>86</v>
      </c>
      <c r="S27" s="117"/>
      <c r="T27" s="84" t="s">
        <v>39</v>
      </c>
      <c r="U27" s="117"/>
      <c r="V27" s="76" t="s">
        <v>86</v>
      </c>
      <c r="W27" s="117"/>
      <c r="X27" s="84" t="s">
        <v>39</v>
      </c>
      <c r="Y27" s="35" t="s">
        <v>12</v>
      </c>
    </row>
    <row r="28" spans="1:25" ht="39" customHeight="1" x14ac:dyDescent="0.2">
      <c r="A28" s="285"/>
      <c r="B28" s="271" t="s">
        <v>440</v>
      </c>
      <c r="C28" s="289"/>
      <c r="D28" s="34" t="s">
        <v>13</v>
      </c>
      <c r="E28" s="117"/>
      <c r="F28" s="76" t="s">
        <v>86</v>
      </c>
      <c r="G28" s="117"/>
      <c r="H28" s="84" t="s">
        <v>39</v>
      </c>
      <c r="I28" s="117"/>
      <c r="J28" s="76" t="s">
        <v>86</v>
      </c>
      <c r="K28" s="117"/>
      <c r="L28" s="84" t="s">
        <v>39</v>
      </c>
      <c r="M28" s="117"/>
      <c r="N28" s="76" t="s">
        <v>86</v>
      </c>
      <c r="O28" s="117"/>
      <c r="P28" s="84" t="s">
        <v>39</v>
      </c>
      <c r="Q28" s="117"/>
      <c r="R28" s="76" t="s">
        <v>86</v>
      </c>
      <c r="S28" s="117"/>
      <c r="T28" s="84" t="s">
        <v>39</v>
      </c>
      <c r="U28" s="117"/>
      <c r="V28" s="76" t="s">
        <v>86</v>
      </c>
      <c r="W28" s="117"/>
      <c r="X28" s="84" t="s">
        <v>39</v>
      </c>
      <c r="Y28" s="35" t="s">
        <v>13</v>
      </c>
    </row>
    <row r="29" spans="1:25" ht="39" customHeight="1" x14ac:dyDescent="0.2">
      <c r="A29" s="285"/>
      <c r="B29" s="271" t="s">
        <v>441</v>
      </c>
      <c r="C29" s="289"/>
      <c r="D29" s="34" t="s">
        <v>422</v>
      </c>
      <c r="E29" s="117"/>
      <c r="F29" s="76" t="s">
        <v>86</v>
      </c>
      <c r="G29" s="117"/>
      <c r="H29" s="84" t="s">
        <v>39</v>
      </c>
      <c r="I29" s="117"/>
      <c r="J29" s="76" t="s">
        <v>86</v>
      </c>
      <c r="K29" s="117"/>
      <c r="L29" s="84" t="s">
        <v>39</v>
      </c>
      <c r="M29" s="117"/>
      <c r="N29" s="76" t="s">
        <v>86</v>
      </c>
      <c r="O29" s="117"/>
      <c r="P29" s="84" t="s">
        <v>39</v>
      </c>
      <c r="Q29" s="117"/>
      <c r="R29" s="76" t="s">
        <v>86</v>
      </c>
      <c r="S29" s="117"/>
      <c r="T29" s="84" t="s">
        <v>39</v>
      </c>
      <c r="U29" s="117"/>
      <c r="V29" s="76" t="s">
        <v>86</v>
      </c>
      <c r="W29" s="117"/>
      <c r="X29" s="84" t="s">
        <v>39</v>
      </c>
      <c r="Y29" s="35" t="s">
        <v>422</v>
      </c>
    </row>
    <row r="30" spans="1:25" ht="39" customHeight="1" x14ac:dyDescent="0.2">
      <c r="A30" s="285"/>
      <c r="B30" s="288" t="s">
        <v>82</v>
      </c>
      <c r="C30" s="272"/>
      <c r="D30" s="34" t="s">
        <v>423</v>
      </c>
      <c r="E30" s="117"/>
      <c r="F30" s="76" t="s">
        <v>86</v>
      </c>
      <c r="G30" s="117"/>
      <c r="H30" s="84" t="s">
        <v>39</v>
      </c>
      <c r="I30" s="117"/>
      <c r="J30" s="76" t="s">
        <v>86</v>
      </c>
      <c r="K30" s="117"/>
      <c r="L30" s="84" t="s">
        <v>39</v>
      </c>
      <c r="M30" s="117"/>
      <c r="N30" s="76" t="s">
        <v>86</v>
      </c>
      <c r="O30" s="117"/>
      <c r="P30" s="84" t="s">
        <v>39</v>
      </c>
      <c r="Q30" s="117"/>
      <c r="R30" s="76" t="s">
        <v>86</v>
      </c>
      <c r="S30" s="117"/>
      <c r="T30" s="84" t="s">
        <v>39</v>
      </c>
      <c r="U30" s="117"/>
      <c r="V30" s="76" t="s">
        <v>86</v>
      </c>
      <c r="W30" s="117"/>
      <c r="X30" s="84" t="s">
        <v>39</v>
      </c>
      <c r="Y30" s="35" t="s">
        <v>423</v>
      </c>
    </row>
    <row r="31" spans="1:25" ht="39" customHeight="1" x14ac:dyDescent="0.2">
      <c r="A31" s="285"/>
      <c r="B31" s="288" t="s">
        <v>87</v>
      </c>
      <c r="C31" s="289"/>
      <c r="D31" s="41" t="s">
        <v>424</v>
      </c>
      <c r="E31" s="118"/>
      <c r="F31" s="77" t="s">
        <v>86</v>
      </c>
      <c r="G31" s="118"/>
      <c r="H31" s="85" t="s">
        <v>39</v>
      </c>
      <c r="I31" s="118"/>
      <c r="J31" s="77" t="s">
        <v>86</v>
      </c>
      <c r="K31" s="118"/>
      <c r="L31" s="85" t="s">
        <v>39</v>
      </c>
      <c r="M31" s="118"/>
      <c r="N31" s="77" t="s">
        <v>86</v>
      </c>
      <c r="O31" s="118"/>
      <c r="P31" s="85" t="s">
        <v>39</v>
      </c>
      <c r="Q31" s="118"/>
      <c r="R31" s="77" t="s">
        <v>86</v>
      </c>
      <c r="S31" s="118"/>
      <c r="T31" s="85" t="s">
        <v>39</v>
      </c>
      <c r="U31" s="118"/>
      <c r="V31" s="77" t="s">
        <v>86</v>
      </c>
      <c r="W31" s="118"/>
      <c r="X31" s="85" t="s">
        <v>39</v>
      </c>
      <c r="Y31" s="42" t="s">
        <v>424</v>
      </c>
    </row>
    <row r="32" spans="1:25" ht="39" customHeight="1" thickBot="1" x14ac:dyDescent="0.25">
      <c r="A32" s="286"/>
      <c r="B32" s="292" t="s">
        <v>88</v>
      </c>
      <c r="C32" s="293"/>
      <c r="D32" s="43" t="s">
        <v>89</v>
      </c>
      <c r="E32" s="119">
        <f>SUM(E24:E31)</f>
        <v>0</v>
      </c>
      <c r="F32" s="78" t="s">
        <v>86</v>
      </c>
      <c r="G32" s="122">
        <f>SUM(G24:G31)</f>
        <v>0</v>
      </c>
      <c r="H32" s="86" t="s">
        <v>39</v>
      </c>
      <c r="I32" s="119">
        <f>SUM(I24:I31)</f>
        <v>0</v>
      </c>
      <c r="J32" s="78" t="s">
        <v>86</v>
      </c>
      <c r="K32" s="122">
        <f>SUM(K24:K31)</f>
        <v>0</v>
      </c>
      <c r="L32" s="86" t="s">
        <v>39</v>
      </c>
      <c r="M32" s="119">
        <f>SUM(M24:M31)</f>
        <v>0</v>
      </c>
      <c r="N32" s="78" t="s">
        <v>86</v>
      </c>
      <c r="O32" s="122">
        <f>SUM(O24:O31)</f>
        <v>0</v>
      </c>
      <c r="P32" s="86" t="s">
        <v>39</v>
      </c>
      <c r="Q32" s="119">
        <f>SUM(Q24:Q31)</f>
        <v>0</v>
      </c>
      <c r="R32" s="78" t="s">
        <v>86</v>
      </c>
      <c r="S32" s="122">
        <f>SUM(S24:S31)</f>
        <v>0</v>
      </c>
      <c r="T32" s="86" t="s">
        <v>39</v>
      </c>
      <c r="U32" s="119">
        <f>SUM(U24:U31)</f>
        <v>0</v>
      </c>
      <c r="V32" s="78" t="s">
        <v>86</v>
      </c>
      <c r="W32" s="122">
        <f>SUM(W24:W31)</f>
        <v>0</v>
      </c>
      <c r="X32" s="86" t="s">
        <v>39</v>
      </c>
      <c r="Y32" s="24" t="s">
        <v>90</v>
      </c>
    </row>
    <row r="33" spans="1:25" ht="26.1" customHeight="1" x14ac:dyDescent="0.2">
      <c r="A33" s="44"/>
      <c r="B33" s="44"/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120"/>
      <c r="N33" s="79"/>
      <c r="O33" s="120"/>
      <c r="P33" s="79"/>
      <c r="Q33" s="120"/>
      <c r="R33" s="79"/>
      <c r="S33" s="120"/>
      <c r="T33" s="79"/>
      <c r="U33" s="120"/>
      <c r="V33" s="79"/>
      <c r="W33" s="120"/>
      <c r="X33" s="79"/>
      <c r="Y33" s="44"/>
    </row>
  </sheetData>
  <mergeCells count="64">
    <mergeCell ref="S23:T23"/>
    <mergeCell ref="B30:C30"/>
    <mergeCell ref="W7:X7"/>
    <mergeCell ref="M5:P5"/>
    <mergeCell ref="O7:P7"/>
    <mergeCell ref="Q7:R7"/>
    <mergeCell ref="Q6:T6"/>
    <mergeCell ref="I5:L5"/>
    <mergeCell ref="I6:L6"/>
    <mergeCell ref="I7:J7"/>
    <mergeCell ref="K7:L7"/>
    <mergeCell ref="U7:V7"/>
    <mergeCell ref="B29:C29"/>
    <mergeCell ref="B24:C24"/>
    <mergeCell ref="B31:C31"/>
    <mergeCell ref="A22:D23"/>
    <mergeCell ref="U23:V23"/>
    <mergeCell ref="O23:P23"/>
    <mergeCell ref="E22:H22"/>
    <mergeCell ref="E23:F23"/>
    <mergeCell ref="G23:H23"/>
    <mergeCell ref="Q22:T22"/>
    <mergeCell ref="M23:N23"/>
    <mergeCell ref="U22:X22"/>
    <mergeCell ref="K23:L23"/>
    <mergeCell ref="I23:J23"/>
    <mergeCell ref="W23:X23"/>
    <mergeCell ref="Q23:R23"/>
    <mergeCell ref="M22:P22"/>
    <mergeCell ref="I22:L22"/>
    <mergeCell ref="S7:T7"/>
    <mergeCell ref="E7:F7"/>
    <mergeCell ref="G7:H7"/>
    <mergeCell ref="A24:A32"/>
    <mergeCell ref="A2:B3"/>
    <mergeCell ref="B19:C19"/>
    <mergeCell ref="B26:C26"/>
    <mergeCell ref="B27:C27"/>
    <mergeCell ref="B25:C25"/>
    <mergeCell ref="B28:C28"/>
    <mergeCell ref="B18:C18"/>
    <mergeCell ref="A8:A21"/>
    <mergeCell ref="B20:C20"/>
    <mergeCell ref="B21:C21"/>
    <mergeCell ref="B32:C32"/>
    <mergeCell ref="B8:C8"/>
    <mergeCell ref="B9:C9"/>
    <mergeCell ref="B10:C10"/>
    <mergeCell ref="B15:C15"/>
    <mergeCell ref="C2:X3"/>
    <mergeCell ref="E5:H5"/>
    <mergeCell ref="E6:H6"/>
    <mergeCell ref="Q5:T5"/>
    <mergeCell ref="B17:C17"/>
    <mergeCell ref="M7:N7"/>
    <mergeCell ref="A5:D7"/>
    <mergeCell ref="M6:P6"/>
    <mergeCell ref="B13:C13"/>
    <mergeCell ref="B14:C14"/>
    <mergeCell ref="U5:X5"/>
    <mergeCell ref="U6:X6"/>
    <mergeCell ref="B12:C12"/>
    <mergeCell ref="B11:C11"/>
    <mergeCell ref="B16:C16"/>
  </mergeCells>
  <phoneticPr fontId="2"/>
  <pageMargins left="0.36" right="0.16" top="0.28000000000000003" bottom="0.35" header="0.32" footer="0.51181102362204722"/>
  <pageSetup paperSize="12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57"/>
  <sheetViews>
    <sheetView zoomScale="85" workbookViewId="0">
      <pane xSplit="4" ySplit="5" topLeftCell="E36" activePane="bottomRight" state="frozen"/>
      <selection activeCell="I25" sqref="I25"/>
      <selection pane="topRight" activeCell="I25" sqref="I25"/>
      <selection pane="bottomLeft" activeCell="I25" sqref="I25"/>
      <selection pane="bottomRight" activeCell="I8" sqref="I8"/>
    </sheetView>
  </sheetViews>
  <sheetFormatPr defaultColWidth="9" defaultRowHeight="20.100000000000001" customHeight="1" outlineLevelCol="1" x14ac:dyDescent="0.2"/>
  <cols>
    <col min="1" max="2" width="4" style="25" customWidth="1"/>
    <col min="3" max="3" width="18.44140625" style="25" customWidth="1"/>
    <col min="4" max="4" width="5.21875" style="26" bestFit="1" customWidth="1"/>
    <col min="5" max="5" width="25.109375" style="111" hidden="1" customWidth="1" outlineLevel="1"/>
    <col min="6" max="6" width="6.6640625" style="25" hidden="1" customWidth="1" outlineLevel="1"/>
    <col min="7" max="7" width="25.109375" style="111" hidden="1" customWidth="1" outlineLevel="1"/>
    <col min="8" max="8" width="6.44140625" style="25" hidden="1" customWidth="1" outlineLevel="1"/>
    <col min="9" max="9" width="25.21875" style="111" customWidth="1" collapsed="1"/>
    <col min="10" max="10" width="6.44140625" style="25" customWidth="1"/>
    <col min="11" max="11" width="23.109375" style="111" customWidth="1"/>
    <col min="12" max="12" width="6.44140625" style="25" bestFit="1" customWidth="1"/>
    <col min="13" max="13" width="23.44140625" style="111" customWidth="1"/>
    <col min="14" max="14" width="6.44140625" style="25" bestFit="1" customWidth="1"/>
    <col min="15" max="15" width="5.21875" style="26" bestFit="1" customWidth="1"/>
    <col min="16" max="16384" width="9" style="25"/>
  </cols>
  <sheetData>
    <row r="1" spans="1:15" ht="20.100000000000001" customHeight="1" x14ac:dyDescent="0.2">
      <c r="A1" s="97" t="str">
        <f>'竿、ﾘｰﾙ'!A1</f>
        <v>（一社）日本釣用品工業会　第29回釣用品国内需要動向調査　調査票（エクセル版）</v>
      </c>
      <c r="K1" s="123" t="s">
        <v>311</v>
      </c>
    </row>
    <row r="2" spans="1:15" ht="22.5" customHeight="1" x14ac:dyDescent="0.2">
      <c r="A2" s="326" t="str">
        <f>'合計（一部入力）'!H2&amp;"様"</f>
        <v>様</v>
      </c>
      <c r="B2" s="326"/>
      <c r="C2" s="326"/>
      <c r="D2" s="326"/>
      <c r="E2" s="326"/>
      <c r="F2" s="326"/>
      <c r="G2" s="326"/>
    </row>
    <row r="3" spans="1:15" ht="20.100000000000001" customHeight="1" thickBot="1" x14ac:dyDescent="0.25">
      <c r="A3" s="28" t="s">
        <v>91</v>
      </c>
      <c r="O3" s="27" t="s">
        <v>315</v>
      </c>
    </row>
    <row r="4" spans="1:15" ht="20.100000000000001" customHeight="1" x14ac:dyDescent="0.2">
      <c r="A4" s="274" t="s">
        <v>61</v>
      </c>
      <c r="B4" s="275"/>
      <c r="C4" s="275"/>
      <c r="D4" s="276"/>
      <c r="E4" s="330" t="str">
        <f>'合計（一部入力）'!C6</f>
        <v>2021年(R3年度)実績（2022/3期相当）</v>
      </c>
      <c r="F4" s="331"/>
      <c r="G4" s="330" t="str">
        <f>'合計（一部入力）'!E6</f>
        <v>2022年(R4年度)実績（2023/3期相当）</v>
      </c>
      <c r="H4" s="331"/>
      <c r="I4" s="344" t="str">
        <f>'合計（一部入力）'!$G$6</f>
        <v>2023年(R5年度)実績（2024/3期相当）</v>
      </c>
      <c r="J4" s="346"/>
      <c r="K4" s="344" t="str">
        <f>'合計（一部入力）'!$I$6</f>
        <v>2024年(R6年度)実績（2025/3期相当）</v>
      </c>
      <c r="L4" s="345"/>
      <c r="M4" s="344" t="str">
        <f>'合計（一部入力）'!$K$6</f>
        <v>2025年(R7年度)見込（2026/3期相当）</v>
      </c>
      <c r="N4" s="346"/>
      <c r="O4" s="339"/>
    </row>
    <row r="5" spans="1:15" ht="20.100000000000001" customHeight="1" thickBot="1" x14ac:dyDescent="0.25">
      <c r="A5" s="341"/>
      <c r="B5" s="342"/>
      <c r="C5" s="342"/>
      <c r="D5" s="343"/>
      <c r="E5" s="335" t="s">
        <v>92</v>
      </c>
      <c r="F5" s="336"/>
      <c r="G5" s="332" t="s">
        <v>92</v>
      </c>
      <c r="H5" s="332"/>
      <c r="I5" s="335" t="s">
        <v>92</v>
      </c>
      <c r="J5" s="336"/>
      <c r="K5" s="335" t="s">
        <v>92</v>
      </c>
      <c r="L5" s="332"/>
      <c r="M5" s="335" t="s">
        <v>92</v>
      </c>
      <c r="N5" s="336"/>
      <c r="O5" s="340"/>
    </row>
    <row r="6" spans="1:15" ht="24" customHeight="1" x14ac:dyDescent="0.2">
      <c r="A6" s="347" t="s">
        <v>93</v>
      </c>
      <c r="B6" s="314" t="s">
        <v>94</v>
      </c>
      <c r="C6" s="318"/>
      <c r="D6" s="47" t="s">
        <v>95</v>
      </c>
      <c r="E6" s="128"/>
      <c r="F6" s="93" t="s">
        <v>39</v>
      </c>
      <c r="G6" s="128"/>
      <c r="H6" s="93" t="s">
        <v>39</v>
      </c>
      <c r="I6" s="128"/>
      <c r="J6" s="93" t="s">
        <v>39</v>
      </c>
      <c r="K6" s="128"/>
      <c r="L6" s="88" t="s">
        <v>39</v>
      </c>
      <c r="M6" s="128"/>
      <c r="N6" s="93" t="s">
        <v>39</v>
      </c>
      <c r="O6" s="48" t="s">
        <v>96</v>
      </c>
    </row>
    <row r="7" spans="1:15" ht="24" customHeight="1" x14ac:dyDescent="0.2">
      <c r="A7" s="348"/>
      <c r="B7" s="288" t="s">
        <v>15</v>
      </c>
      <c r="C7" s="289"/>
      <c r="D7" s="34" t="s">
        <v>97</v>
      </c>
      <c r="E7" s="113"/>
      <c r="F7" s="81" t="s">
        <v>39</v>
      </c>
      <c r="G7" s="113"/>
      <c r="H7" s="81" t="s">
        <v>39</v>
      </c>
      <c r="I7" s="113"/>
      <c r="J7" s="81" t="s">
        <v>39</v>
      </c>
      <c r="K7" s="113"/>
      <c r="L7" s="73" t="s">
        <v>39</v>
      </c>
      <c r="M7" s="113"/>
      <c r="N7" s="81" t="s">
        <v>39</v>
      </c>
      <c r="O7" s="35" t="s">
        <v>97</v>
      </c>
    </row>
    <row r="8" spans="1:15" ht="24" customHeight="1" x14ac:dyDescent="0.2">
      <c r="A8" s="348"/>
      <c r="B8" s="288" t="s">
        <v>16</v>
      </c>
      <c r="C8" s="289"/>
      <c r="D8" s="34" t="s">
        <v>98</v>
      </c>
      <c r="E8" s="113"/>
      <c r="F8" s="81" t="s">
        <v>39</v>
      </c>
      <c r="G8" s="113"/>
      <c r="H8" s="81" t="s">
        <v>39</v>
      </c>
      <c r="I8" s="113"/>
      <c r="J8" s="81" t="s">
        <v>39</v>
      </c>
      <c r="K8" s="113"/>
      <c r="L8" s="73" t="s">
        <v>39</v>
      </c>
      <c r="M8" s="113"/>
      <c r="N8" s="81" t="s">
        <v>39</v>
      </c>
      <c r="O8" s="35" t="s">
        <v>98</v>
      </c>
    </row>
    <row r="9" spans="1:15" ht="24" customHeight="1" x14ac:dyDescent="0.2">
      <c r="A9" s="348"/>
      <c r="B9" s="333" t="s">
        <v>443</v>
      </c>
      <c r="C9" s="334"/>
      <c r="D9" s="186" t="s">
        <v>99</v>
      </c>
      <c r="E9" s="113"/>
      <c r="F9" s="81" t="s">
        <v>39</v>
      </c>
      <c r="G9" s="113"/>
      <c r="H9" s="81" t="s">
        <v>39</v>
      </c>
      <c r="I9" s="113"/>
      <c r="J9" s="81" t="s">
        <v>39</v>
      </c>
      <c r="K9" s="113"/>
      <c r="L9" s="81" t="s">
        <v>39</v>
      </c>
      <c r="M9" s="113"/>
      <c r="N9" s="81" t="s">
        <v>39</v>
      </c>
      <c r="O9" s="35" t="s">
        <v>100</v>
      </c>
    </row>
    <row r="10" spans="1:15" ht="24" customHeight="1" x14ac:dyDescent="0.2">
      <c r="A10" s="348"/>
      <c r="B10" s="333" t="s">
        <v>444</v>
      </c>
      <c r="C10" s="334"/>
      <c r="D10" s="186" t="s">
        <v>411</v>
      </c>
      <c r="E10" s="113"/>
      <c r="F10" s="81" t="s">
        <v>39</v>
      </c>
      <c r="G10" s="113"/>
      <c r="H10" s="81" t="s">
        <v>39</v>
      </c>
      <c r="I10" s="113"/>
      <c r="J10" s="81" t="s">
        <v>39</v>
      </c>
      <c r="K10" s="113"/>
      <c r="L10" s="81" t="s">
        <v>39</v>
      </c>
      <c r="M10" s="113"/>
      <c r="N10" s="81" t="s">
        <v>39</v>
      </c>
      <c r="O10" s="35" t="s">
        <v>411</v>
      </c>
    </row>
    <row r="11" spans="1:15" ht="24" customHeight="1" x14ac:dyDescent="0.2">
      <c r="A11" s="348"/>
      <c r="B11" s="328" t="s">
        <v>445</v>
      </c>
      <c r="C11" s="329"/>
      <c r="D11" s="187" t="s">
        <v>442</v>
      </c>
      <c r="E11" s="114"/>
      <c r="F11" s="91" t="s">
        <v>39</v>
      </c>
      <c r="G11" s="114"/>
      <c r="H11" s="91" t="s">
        <v>39</v>
      </c>
      <c r="I11" s="114"/>
      <c r="J11" s="91" t="s">
        <v>39</v>
      </c>
      <c r="K11" s="114"/>
      <c r="L11" s="89" t="s">
        <v>39</v>
      </c>
      <c r="M11" s="114"/>
      <c r="N11" s="91" t="s">
        <v>39</v>
      </c>
      <c r="O11" s="179" t="s">
        <v>442</v>
      </c>
    </row>
    <row r="12" spans="1:15" ht="24" customHeight="1" x14ac:dyDescent="0.2">
      <c r="A12" s="349"/>
      <c r="B12" s="309" t="s">
        <v>101</v>
      </c>
      <c r="C12" s="327"/>
      <c r="D12" s="50" t="s">
        <v>43</v>
      </c>
      <c r="E12" s="129">
        <f>SUM(E6:E11)</f>
        <v>0</v>
      </c>
      <c r="F12" s="95" t="s">
        <v>39</v>
      </c>
      <c r="G12" s="129">
        <f>SUM(G6:G11)</f>
        <v>0</v>
      </c>
      <c r="H12" s="95" t="s">
        <v>39</v>
      </c>
      <c r="I12" s="129">
        <f>SUM(I6:I11)</f>
        <v>0</v>
      </c>
      <c r="J12" s="95" t="s">
        <v>39</v>
      </c>
      <c r="K12" s="129">
        <f>SUM(K6:K11)</f>
        <v>0</v>
      </c>
      <c r="L12" s="90" t="s">
        <v>39</v>
      </c>
      <c r="M12" s="129">
        <f>SUM(M6:M11)</f>
        <v>0</v>
      </c>
      <c r="N12" s="95" t="s">
        <v>39</v>
      </c>
      <c r="O12" s="51" t="s">
        <v>102</v>
      </c>
    </row>
    <row r="13" spans="1:15" ht="24" customHeight="1" x14ac:dyDescent="0.2">
      <c r="A13" s="320" t="s">
        <v>103</v>
      </c>
      <c r="B13" s="294" t="s">
        <v>104</v>
      </c>
      <c r="C13" s="298"/>
      <c r="D13" s="31" t="s">
        <v>105</v>
      </c>
      <c r="E13" s="128"/>
      <c r="F13" s="80" t="s">
        <v>39</v>
      </c>
      <c r="G13" s="128"/>
      <c r="H13" s="80" t="s">
        <v>39</v>
      </c>
      <c r="I13" s="128"/>
      <c r="J13" s="80" t="s">
        <v>39</v>
      </c>
      <c r="K13" s="128"/>
      <c r="L13" s="80" t="s">
        <v>39</v>
      </c>
      <c r="M13" s="128"/>
      <c r="N13" s="80" t="s">
        <v>39</v>
      </c>
      <c r="O13" s="32" t="s">
        <v>106</v>
      </c>
    </row>
    <row r="14" spans="1:15" ht="24" customHeight="1" x14ac:dyDescent="0.2">
      <c r="A14" s="321"/>
      <c r="B14" s="288" t="s">
        <v>107</v>
      </c>
      <c r="C14" s="289"/>
      <c r="D14" s="34" t="s">
        <v>108</v>
      </c>
      <c r="E14" s="128"/>
      <c r="F14" s="81" t="s">
        <v>39</v>
      </c>
      <c r="G14" s="128"/>
      <c r="H14" s="81" t="s">
        <v>39</v>
      </c>
      <c r="I14" s="128"/>
      <c r="J14" s="81" t="s">
        <v>39</v>
      </c>
      <c r="K14" s="128"/>
      <c r="L14" s="81" t="s">
        <v>39</v>
      </c>
      <c r="M14" s="128"/>
      <c r="N14" s="81" t="s">
        <v>39</v>
      </c>
      <c r="O14" s="35" t="s">
        <v>108</v>
      </c>
    </row>
    <row r="15" spans="1:15" ht="24" customHeight="1" x14ac:dyDescent="0.2">
      <c r="A15" s="321"/>
      <c r="B15" s="288" t="s">
        <v>109</v>
      </c>
      <c r="C15" s="289"/>
      <c r="D15" s="34" t="s">
        <v>17</v>
      </c>
      <c r="E15" s="128"/>
      <c r="F15" s="81" t="s">
        <v>39</v>
      </c>
      <c r="G15" s="128"/>
      <c r="H15" s="81" t="s">
        <v>39</v>
      </c>
      <c r="I15" s="128"/>
      <c r="J15" s="81" t="s">
        <v>39</v>
      </c>
      <c r="K15" s="128"/>
      <c r="L15" s="81" t="s">
        <v>39</v>
      </c>
      <c r="M15" s="128"/>
      <c r="N15" s="81" t="s">
        <v>39</v>
      </c>
      <c r="O15" s="35" t="s">
        <v>17</v>
      </c>
    </row>
    <row r="16" spans="1:15" ht="24" customHeight="1" x14ac:dyDescent="0.2">
      <c r="A16" s="321"/>
      <c r="B16" s="288" t="s">
        <v>110</v>
      </c>
      <c r="C16" s="289"/>
      <c r="D16" s="34" t="s">
        <v>18</v>
      </c>
      <c r="E16" s="128"/>
      <c r="F16" s="81" t="s">
        <v>39</v>
      </c>
      <c r="G16" s="128"/>
      <c r="H16" s="81" t="s">
        <v>39</v>
      </c>
      <c r="I16" s="128"/>
      <c r="J16" s="81" t="s">
        <v>39</v>
      </c>
      <c r="K16" s="128"/>
      <c r="L16" s="81" t="s">
        <v>39</v>
      </c>
      <c r="M16" s="128"/>
      <c r="N16" s="81" t="s">
        <v>39</v>
      </c>
      <c r="O16" s="35" t="s">
        <v>18</v>
      </c>
    </row>
    <row r="17" spans="1:15" ht="24" customHeight="1" x14ac:dyDescent="0.2">
      <c r="A17" s="350"/>
      <c r="B17" s="337" t="s">
        <v>111</v>
      </c>
      <c r="C17" s="338"/>
      <c r="D17" s="41" t="s">
        <v>19</v>
      </c>
      <c r="E17" s="128"/>
      <c r="F17" s="91" t="s">
        <v>39</v>
      </c>
      <c r="G17" s="128"/>
      <c r="H17" s="91" t="s">
        <v>39</v>
      </c>
      <c r="I17" s="128"/>
      <c r="J17" s="91" t="s">
        <v>39</v>
      </c>
      <c r="K17" s="128"/>
      <c r="L17" s="91" t="s">
        <v>39</v>
      </c>
      <c r="M17" s="128"/>
      <c r="N17" s="91" t="s">
        <v>39</v>
      </c>
      <c r="O17" s="42" t="s">
        <v>19</v>
      </c>
    </row>
    <row r="18" spans="1:15" ht="24" customHeight="1" x14ac:dyDescent="0.2">
      <c r="A18" s="52"/>
      <c r="B18" s="311" t="s">
        <v>112</v>
      </c>
      <c r="C18" s="313"/>
      <c r="D18" s="53" t="s">
        <v>113</v>
      </c>
      <c r="E18" s="130">
        <f>SUM(E13:E17)</f>
        <v>0</v>
      </c>
      <c r="F18" s="92" t="s">
        <v>39</v>
      </c>
      <c r="G18" s="130">
        <f>SUM(G13:G17)</f>
        <v>0</v>
      </c>
      <c r="H18" s="92" t="s">
        <v>39</v>
      </c>
      <c r="I18" s="130">
        <f>SUM(I13:I17)</f>
        <v>0</v>
      </c>
      <c r="J18" s="92" t="s">
        <v>39</v>
      </c>
      <c r="K18" s="130">
        <f>SUM(K13:K17)</f>
        <v>0</v>
      </c>
      <c r="L18" s="92" t="s">
        <v>39</v>
      </c>
      <c r="M18" s="130">
        <f>SUM(M13:M17)</f>
        <v>0</v>
      </c>
      <c r="N18" s="92" t="s">
        <v>39</v>
      </c>
      <c r="O18" s="54" t="s">
        <v>114</v>
      </c>
    </row>
    <row r="19" spans="1:15" ht="24" customHeight="1" x14ac:dyDescent="0.2">
      <c r="A19" s="320" t="s">
        <v>115</v>
      </c>
      <c r="B19" s="314" t="s">
        <v>116</v>
      </c>
      <c r="C19" s="315"/>
      <c r="D19" s="47" t="s">
        <v>117</v>
      </c>
      <c r="E19" s="128"/>
      <c r="F19" s="93" t="s">
        <v>39</v>
      </c>
      <c r="G19" s="128"/>
      <c r="H19" s="93" t="s">
        <v>39</v>
      </c>
      <c r="I19" s="128"/>
      <c r="J19" s="93" t="s">
        <v>39</v>
      </c>
      <c r="K19" s="128"/>
      <c r="L19" s="93" t="s">
        <v>39</v>
      </c>
      <c r="M19" s="128"/>
      <c r="N19" s="93" t="s">
        <v>39</v>
      </c>
      <c r="O19" s="48" t="s">
        <v>118</v>
      </c>
    </row>
    <row r="20" spans="1:15" ht="24" customHeight="1" x14ac:dyDescent="0.2">
      <c r="A20" s="321"/>
      <c r="B20" s="288" t="s">
        <v>119</v>
      </c>
      <c r="C20" s="272"/>
      <c r="D20" s="34" t="s">
        <v>120</v>
      </c>
      <c r="E20" s="128"/>
      <c r="F20" s="81" t="s">
        <v>39</v>
      </c>
      <c r="G20" s="128"/>
      <c r="H20" s="81" t="s">
        <v>39</v>
      </c>
      <c r="I20" s="128"/>
      <c r="J20" s="81" t="s">
        <v>39</v>
      </c>
      <c r="K20" s="128"/>
      <c r="L20" s="81" t="s">
        <v>39</v>
      </c>
      <c r="M20" s="128"/>
      <c r="N20" s="81" t="s">
        <v>39</v>
      </c>
      <c r="O20" s="35" t="s">
        <v>121</v>
      </c>
    </row>
    <row r="21" spans="1:15" ht="24" customHeight="1" x14ac:dyDescent="0.2">
      <c r="A21" s="321"/>
      <c r="B21" s="288" t="s">
        <v>122</v>
      </c>
      <c r="C21" s="272"/>
      <c r="D21" s="34" t="s">
        <v>123</v>
      </c>
      <c r="E21" s="128"/>
      <c r="F21" s="81" t="s">
        <v>39</v>
      </c>
      <c r="G21" s="128"/>
      <c r="H21" s="81" t="s">
        <v>39</v>
      </c>
      <c r="I21" s="128"/>
      <c r="J21" s="81" t="s">
        <v>39</v>
      </c>
      <c r="K21" s="128"/>
      <c r="L21" s="81" t="s">
        <v>39</v>
      </c>
      <c r="M21" s="128"/>
      <c r="N21" s="81" t="s">
        <v>39</v>
      </c>
      <c r="O21" s="35" t="s">
        <v>123</v>
      </c>
    </row>
    <row r="22" spans="1:15" ht="24" customHeight="1" x14ac:dyDescent="0.2">
      <c r="A22" s="321"/>
      <c r="B22" s="290" t="s">
        <v>421</v>
      </c>
      <c r="C22" s="291"/>
      <c r="D22" s="55" t="s">
        <v>124</v>
      </c>
      <c r="E22" s="128"/>
      <c r="F22" s="94" t="s">
        <v>39</v>
      </c>
      <c r="G22" s="128"/>
      <c r="H22" s="94" t="s">
        <v>39</v>
      </c>
      <c r="I22" s="128"/>
      <c r="J22" s="94" t="s">
        <v>39</v>
      </c>
      <c r="K22" s="128"/>
      <c r="L22" s="94" t="s">
        <v>39</v>
      </c>
      <c r="M22" s="128"/>
      <c r="N22" s="94" t="s">
        <v>39</v>
      </c>
      <c r="O22" s="56" t="s">
        <v>125</v>
      </c>
    </row>
    <row r="23" spans="1:15" ht="24" customHeight="1" x14ac:dyDescent="0.2">
      <c r="A23" s="52"/>
      <c r="B23" s="311" t="s">
        <v>126</v>
      </c>
      <c r="C23" s="312"/>
      <c r="D23" s="53" t="s">
        <v>127</v>
      </c>
      <c r="E23" s="130">
        <f>SUM(E19:E22)</f>
        <v>0</v>
      </c>
      <c r="F23" s="92" t="s">
        <v>39</v>
      </c>
      <c r="G23" s="130">
        <f>SUM(G19:G22)</f>
        <v>0</v>
      </c>
      <c r="H23" s="92" t="s">
        <v>39</v>
      </c>
      <c r="I23" s="130">
        <f>SUM(I19:I22)</f>
        <v>0</v>
      </c>
      <c r="J23" s="92" t="s">
        <v>39</v>
      </c>
      <c r="K23" s="130">
        <f>SUM(K19:K22)</f>
        <v>0</v>
      </c>
      <c r="L23" s="92" t="s">
        <v>39</v>
      </c>
      <c r="M23" s="130">
        <f>SUM(M19:M22)</f>
        <v>0</v>
      </c>
      <c r="N23" s="92" t="s">
        <v>39</v>
      </c>
      <c r="O23" s="54" t="s">
        <v>128</v>
      </c>
    </row>
    <row r="24" spans="1:15" ht="24" customHeight="1" x14ac:dyDescent="0.2">
      <c r="A24" s="320" t="s">
        <v>129</v>
      </c>
      <c r="B24" s="294" t="s">
        <v>130</v>
      </c>
      <c r="C24" s="298"/>
      <c r="D24" s="31" t="s">
        <v>131</v>
      </c>
      <c r="E24" s="128"/>
      <c r="F24" s="80" t="s">
        <v>39</v>
      </c>
      <c r="G24" s="128"/>
      <c r="H24" s="80" t="s">
        <v>39</v>
      </c>
      <c r="I24" s="128"/>
      <c r="J24" s="80" t="s">
        <v>39</v>
      </c>
      <c r="K24" s="128"/>
      <c r="L24" s="80" t="s">
        <v>39</v>
      </c>
      <c r="M24" s="128"/>
      <c r="N24" s="80" t="s">
        <v>39</v>
      </c>
      <c r="O24" s="32" t="s">
        <v>20</v>
      </c>
    </row>
    <row r="25" spans="1:15" ht="24" customHeight="1" x14ac:dyDescent="0.2">
      <c r="A25" s="321"/>
      <c r="B25" s="302" t="s">
        <v>318</v>
      </c>
      <c r="C25" s="303"/>
      <c r="D25" s="34" t="s">
        <v>132</v>
      </c>
      <c r="E25" s="128"/>
      <c r="F25" s="81" t="s">
        <v>39</v>
      </c>
      <c r="G25" s="128"/>
      <c r="H25" s="81" t="s">
        <v>39</v>
      </c>
      <c r="I25" s="128"/>
      <c r="J25" s="81" t="s">
        <v>39</v>
      </c>
      <c r="K25" s="128"/>
      <c r="L25" s="81" t="s">
        <v>39</v>
      </c>
      <c r="M25" s="128"/>
      <c r="N25" s="81" t="s">
        <v>39</v>
      </c>
      <c r="O25" s="35" t="s">
        <v>21</v>
      </c>
    </row>
    <row r="26" spans="1:15" ht="24" customHeight="1" x14ac:dyDescent="0.2">
      <c r="A26" s="321"/>
      <c r="B26" s="302" t="s">
        <v>319</v>
      </c>
      <c r="C26" s="306"/>
      <c r="D26" s="34" t="s">
        <v>133</v>
      </c>
      <c r="E26" s="128"/>
      <c r="F26" s="81" t="s">
        <v>39</v>
      </c>
      <c r="G26" s="128"/>
      <c r="H26" s="81" t="s">
        <v>39</v>
      </c>
      <c r="I26" s="128"/>
      <c r="J26" s="81" t="s">
        <v>39</v>
      </c>
      <c r="K26" s="128"/>
      <c r="L26" s="81" t="s">
        <v>39</v>
      </c>
      <c r="M26" s="128"/>
      <c r="N26" s="81" t="s">
        <v>39</v>
      </c>
      <c r="O26" s="35" t="s">
        <v>22</v>
      </c>
    </row>
    <row r="27" spans="1:15" ht="24" customHeight="1" x14ac:dyDescent="0.2">
      <c r="A27" s="321"/>
      <c r="B27" s="288" t="s">
        <v>134</v>
      </c>
      <c r="C27" s="289"/>
      <c r="D27" s="34" t="s">
        <v>135</v>
      </c>
      <c r="E27" s="128"/>
      <c r="F27" s="81" t="s">
        <v>39</v>
      </c>
      <c r="G27" s="128"/>
      <c r="H27" s="81" t="s">
        <v>39</v>
      </c>
      <c r="I27" s="128"/>
      <c r="J27" s="81" t="s">
        <v>39</v>
      </c>
      <c r="K27" s="128"/>
      <c r="L27" s="81" t="s">
        <v>39</v>
      </c>
      <c r="M27" s="128"/>
      <c r="N27" s="81" t="s">
        <v>39</v>
      </c>
      <c r="O27" s="35" t="s">
        <v>23</v>
      </c>
    </row>
    <row r="28" spans="1:15" ht="24" customHeight="1" x14ac:dyDescent="0.2">
      <c r="A28" s="321"/>
      <c r="B28" s="304" t="s">
        <v>136</v>
      </c>
      <c r="C28" s="305"/>
      <c r="D28" s="34" t="s">
        <v>137</v>
      </c>
      <c r="E28" s="128"/>
      <c r="F28" s="81" t="s">
        <v>39</v>
      </c>
      <c r="G28" s="128"/>
      <c r="H28" s="81" t="s">
        <v>39</v>
      </c>
      <c r="I28" s="128"/>
      <c r="J28" s="81" t="s">
        <v>39</v>
      </c>
      <c r="K28" s="128"/>
      <c r="L28" s="81" t="s">
        <v>39</v>
      </c>
      <c r="M28" s="128"/>
      <c r="N28" s="81" t="s">
        <v>39</v>
      </c>
      <c r="O28" s="35" t="s">
        <v>24</v>
      </c>
    </row>
    <row r="29" spans="1:15" ht="24" customHeight="1" x14ac:dyDescent="0.2">
      <c r="A29" s="321"/>
      <c r="B29" s="290" t="s">
        <v>138</v>
      </c>
      <c r="C29" s="291"/>
      <c r="D29" s="41" t="s">
        <v>139</v>
      </c>
      <c r="E29" s="128"/>
      <c r="F29" s="82" t="s">
        <v>39</v>
      </c>
      <c r="G29" s="128"/>
      <c r="H29" s="82" t="s">
        <v>39</v>
      </c>
      <c r="I29" s="128"/>
      <c r="J29" s="82" t="s">
        <v>39</v>
      </c>
      <c r="K29" s="128"/>
      <c r="L29" s="82" t="s">
        <v>39</v>
      </c>
      <c r="M29" s="128"/>
      <c r="N29" s="82" t="s">
        <v>39</v>
      </c>
      <c r="O29" s="42" t="s">
        <v>25</v>
      </c>
    </row>
    <row r="30" spans="1:15" ht="24" customHeight="1" x14ac:dyDescent="0.2">
      <c r="A30" s="52"/>
      <c r="B30" s="311" t="s">
        <v>140</v>
      </c>
      <c r="C30" s="312"/>
      <c r="D30" s="50" t="s">
        <v>141</v>
      </c>
      <c r="E30" s="130">
        <f>SUM(E24:E29)</f>
        <v>0</v>
      </c>
      <c r="F30" s="92" t="s">
        <v>39</v>
      </c>
      <c r="G30" s="130">
        <f>SUM(G24:G29)</f>
        <v>0</v>
      </c>
      <c r="H30" s="92" t="s">
        <v>39</v>
      </c>
      <c r="I30" s="130">
        <f>SUM(I24:I29)</f>
        <v>0</v>
      </c>
      <c r="J30" s="92" t="s">
        <v>39</v>
      </c>
      <c r="K30" s="130">
        <f>SUM(K24:K29)</f>
        <v>0</v>
      </c>
      <c r="L30" s="92" t="s">
        <v>39</v>
      </c>
      <c r="M30" s="130">
        <f>SUM(M24:M29)</f>
        <v>0</v>
      </c>
      <c r="N30" s="92" t="s">
        <v>39</v>
      </c>
      <c r="O30" s="51" t="s">
        <v>142</v>
      </c>
    </row>
    <row r="31" spans="1:15" ht="24" customHeight="1" x14ac:dyDescent="0.2">
      <c r="A31" s="322" t="s">
        <v>47</v>
      </c>
      <c r="B31" s="314" t="s">
        <v>467</v>
      </c>
      <c r="C31" s="325"/>
      <c r="D31" s="47" t="s">
        <v>143</v>
      </c>
      <c r="E31" s="128"/>
      <c r="F31" s="93" t="s">
        <v>39</v>
      </c>
      <c r="G31" s="128"/>
      <c r="H31" s="93" t="s">
        <v>39</v>
      </c>
      <c r="I31" s="128"/>
      <c r="J31" s="93" t="s">
        <v>39</v>
      </c>
      <c r="K31" s="128"/>
      <c r="L31" s="93" t="s">
        <v>39</v>
      </c>
      <c r="M31" s="128"/>
      <c r="N31" s="93" t="s">
        <v>39</v>
      </c>
      <c r="O31" s="48" t="s">
        <v>144</v>
      </c>
    </row>
    <row r="32" spans="1:15" ht="24" customHeight="1" x14ac:dyDescent="0.2">
      <c r="A32" s="323"/>
      <c r="B32" s="288" t="s">
        <v>468</v>
      </c>
      <c r="C32" s="301"/>
      <c r="D32" s="34" t="s">
        <v>146</v>
      </c>
      <c r="E32" s="128"/>
      <c r="F32" s="81" t="s">
        <v>39</v>
      </c>
      <c r="G32" s="128"/>
      <c r="H32" s="81" t="s">
        <v>39</v>
      </c>
      <c r="I32" s="128"/>
      <c r="J32" s="81" t="s">
        <v>39</v>
      </c>
      <c r="K32" s="128"/>
      <c r="L32" s="81" t="s">
        <v>39</v>
      </c>
      <c r="M32" s="128"/>
      <c r="N32" s="81" t="s">
        <v>39</v>
      </c>
      <c r="O32" s="35" t="s">
        <v>147</v>
      </c>
    </row>
    <row r="33" spans="1:15" ht="24" customHeight="1" x14ac:dyDescent="0.2">
      <c r="A33" s="323"/>
      <c r="B33" s="288" t="s">
        <v>469</v>
      </c>
      <c r="C33" s="301"/>
      <c r="D33" s="34" t="s">
        <v>148</v>
      </c>
      <c r="E33" s="128"/>
      <c r="F33" s="81" t="s">
        <v>39</v>
      </c>
      <c r="G33" s="128"/>
      <c r="H33" s="81" t="s">
        <v>39</v>
      </c>
      <c r="I33" s="128"/>
      <c r="J33" s="81" t="s">
        <v>39</v>
      </c>
      <c r="K33" s="128"/>
      <c r="L33" s="81" t="s">
        <v>39</v>
      </c>
      <c r="M33" s="128"/>
      <c r="N33" s="81" t="s">
        <v>39</v>
      </c>
      <c r="O33" s="35" t="s">
        <v>149</v>
      </c>
    </row>
    <row r="34" spans="1:15" ht="24" customHeight="1" x14ac:dyDescent="0.2">
      <c r="A34" s="323"/>
      <c r="B34" s="288" t="s">
        <v>470</v>
      </c>
      <c r="C34" s="301"/>
      <c r="D34" s="34" t="s">
        <v>150</v>
      </c>
      <c r="E34" s="128"/>
      <c r="F34" s="81" t="s">
        <v>39</v>
      </c>
      <c r="G34" s="128"/>
      <c r="H34" s="81" t="s">
        <v>39</v>
      </c>
      <c r="I34" s="128"/>
      <c r="J34" s="81" t="s">
        <v>39</v>
      </c>
      <c r="K34" s="128"/>
      <c r="L34" s="81" t="s">
        <v>39</v>
      </c>
      <c r="M34" s="128"/>
      <c r="N34" s="81" t="s">
        <v>39</v>
      </c>
      <c r="O34" s="35" t="s">
        <v>150</v>
      </c>
    </row>
    <row r="35" spans="1:15" ht="24" customHeight="1" x14ac:dyDescent="0.2">
      <c r="A35" s="323"/>
      <c r="B35" s="307" t="s">
        <v>471</v>
      </c>
      <c r="C35" s="308"/>
      <c r="D35" s="41" t="s">
        <v>151</v>
      </c>
      <c r="E35" s="185"/>
      <c r="F35" s="91" t="s">
        <v>39</v>
      </c>
      <c r="G35" s="185"/>
      <c r="H35" s="91" t="s">
        <v>39</v>
      </c>
      <c r="I35" s="185"/>
      <c r="J35" s="91" t="s">
        <v>39</v>
      </c>
      <c r="K35" s="185"/>
      <c r="L35" s="91" t="s">
        <v>39</v>
      </c>
      <c r="M35" s="185"/>
      <c r="N35" s="91" t="s">
        <v>39</v>
      </c>
      <c r="O35" s="58" t="s">
        <v>152</v>
      </c>
    </row>
    <row r="36" spans="1:15" ht="24" customHeight="1" x14ac:dyDescent="0.2">
      <c r="A36" s="324"/>
      <c r="B36" s="309" t="s">
        <v>153</v>
      </c>
      <c r="C36" s="310"/>
      <c r="D36" s="50" t="s">
        <v>154</v>
      </c>
      <c r="E36" s="129">
        <f>SUM(E31:E35)</f>
        <v>0</v>
      </c>
      <c r="F36" s="95" t="s">
        <v>39</v>
      </c>
      <c r="G36" s="129">
        <f>SUM(G31:G35)</f>
        <v>0</v>
      </c>
      <c r="H36" s="95" t="s">
        <v>39</v>
      </c>
      <c r="I36" s="129">
        <f>SUM(I31:I35)</f>
        <v>0</v>
      </c>
      <c r="J36" s="95" t="s">
        <v>39</v>
      </c>
      <c r="K36" s="129">
        <f>SUM(K31:K35)</f>
        <v>0</v>
      </c>
      <c r="L36" s="95" t="s">
        <v>39</v>
      </c>
      <c r="M36" s="129">
        <f>SUM(M31:M35)</f>
        <v>0</v>
      </c>
      <c r="N36" s="95" t="s">
        <v>39</v>
      </c>
      <c r="O36" s="51" t="s">
        <v>155</v>
      </c>
    </row>
    <row r="37" spans="1:15" ht="24" customHeight="1" x14ac:dyDescent="0.2">
      <c r="A37" s="316" t="s">
        <v>156</v>
      </c>
      <c r="B37" s="314" t="s">
        <v>157</v>
      </c>
      <c r="C37" s="318"/>
      <c r="D37" s="47" t="s">
        <v>158</v>
      </c>
      <c r="E37" s="128"/>
      <c r="F37" s="93" t="s">
        <v>39</v>
      </c>
      <c r="G37" s="128"/>
      <c r="H37" s="93" t="s">
        <v>39</v>
      </c>
      <c r="I37" s="128"/>
      <c r="J37" s="93" t="s">
        <v>39</v>
      </c>
      <c r="K37" s="128"/>
      <c r="L37" s="93" t="s">
        <v>39</v>
      </c>
      <c r="M37" s="128"/>
      <c r="N37" s="93" t="s">
        <v>39</v>
      </c>
      <c r="O37" s="48" t="s">
        <v>159</v>
      </c>
    </row>
    <row r="38" spans="1:15" ht="24" customHeight="1" x14ac:dyDescent="0.2">
      <c r="A38" s="317"/>
      <c r="B38" s="288" t="s">
        <v>160</v>
      </c>
      <c r="C38" s="289"/>
      <c r="D38" s="34" t="s">
        <v>161</v>
      </c>
      <c r="E38" s="128"/>
      <c r="F38" s="81" t="s">
        <v>39</v>
      </c>
      <c r="G38" s="128"/>
      <c r="H38" s="81" t="s">
        <v>39</v>
      </c>
      <c r="I38" s="128"/>
      <c r="J38" s="81" t="s">
        <v>39</v>
      </c>
      <c r="K38" s="128"/>
      <c r="L38" s="81" t="s">
        <v>39</v>
      </c>
      <c r="M38" s="128"/>
      <c r="N38" s="81" t="s">
        <v>39</v>
      </c>
      <c r="O38" s="35" t="s">
        <v>162</v>
      </c>
    </row>
    <row r="39" spans="1:15" ht="24" customHeight="1" x14ac:dyDescent="0.2">
      <c r="A39" s="317"/>
      <c r="B39" s="288" t="s">
        <v>163</v>
      </c>
      <c r="C39" s="289"/>
      <c r="D39" s="34" t="s">
        <v>164</v>
      </c>
      <c r="E39" s="128"/>
      <c r="F39" s="81" t="s">
        <v>39</v>
      </c>
      <c r="G39" s="128"/>
      <c r="H39" s="81" t="s">
        <v>39</v>
      </c>
      <c r="I39" s="128"/>
      <c r="J39" s="81" t="s">
        <v>39</v>
      </c>
      <c r="K39" s="128"/>
      <c r="L39" s="81" t="s">
        <v>39</v>
      </c>
      <c r="M39" s="128"/>
      <c r="N39" s="81" t="s">
        <v>39</v>
      </c>
      <c r="O39" s="35" t="s">
        <v>165</v>
      </c>
    </row>
    <row r="40" spans="1:15" ht="24" customHeight="1" x14ac:dyDescent="0.2">
      <c r="A40" s="317"/>
      <c r="B40" s="307" t="s">
        <v>166</v>
      </c>
      <c r="C40" s="319"/>
      <c r="D40" s="41" t="s">
        <v>167</v>
      </c>
      <c r="E40" s="185"/>
      <c r="F40" s="91" t="s">
        <v>39</v>
      </c>
      <c r="G40" s="185"/>
      <c r="H40" s="91" t="s">
        <v>39</v>
      </c>
      <c r="I40" s="185"/>
      <c r="J40" s="91" t="s">
        <v>39</v>
      </c>
      <c r="K40" s="185"/>
      <c r="L40" s="91" t="s">
        <v>39</v>
      </c>
      <c r="M40" s="185"/>
      <c r="N40" s="91" t="s">
        <v>39</v>
      </c>
      <c r="O40" s="42" t="s">
        <v>168</v>
      </c>
    </row>
    <row r="41" spans="1:15" ht="24" customHeight="1" thickBot="1" x14ac:dyDescent="0.25">
      <c r="A41" s="59"/>
      <c r="B41" s="299" t="s">
        <v>169</v>
      </c>
      <c r="C41" s="300"/>
      <c r="D41" s="43" t="s">
        <v>170</v>
      </c>
      <c r="E41" s="131">
        <f>SUM(E37:E40)</f>
        <v>0</v>
      </c>
      <c r="F41" s="96" t="s">
        <v>39</v>
      </c>
      <c r="G41" s="131">
        <f>SUM(G37:G40)</f>
        <v>0</v>
      </c>
      <c r="H41" s="96" t="s">
        <v>39</v>
      </c>
      <c r="I41" s="131">
        <f>SUM(I37:I40)</f>
        <v>0</v>
      </c>
      <c r="J41" s="96" t="s">
        <v>39</v>
      </c>
      <c r="K41" s="131">
        <f>SUM(K37:K40)</f>
        <v>0</v>
      </c>
      <c r="L41" s="96" t="s">
        <v>39</v>
      </c>
      <c r="M41" s="131">
        <f>SUM(M37:M40)</f>
        <v>0</v>
      </c>
      <c r="N41" s="96" t="s">
        <v>39</v>
      </c>
      <c r="O41" s="24" t="s">
        <v>171</v>
      </c>
    </row>
    <row r="42" spans="1:15" ht="20.100000000000001" customHeight="1" x14ac:dyDescent="0.2">
      <c r="A42" s="98"/>
    </row>
    <row r="57" ht="24" customHeight="1" x14ac:dyDescent="0.2"/>
  </sheetData>
  <mergeCells count="55">
    <mergeCell ref="B13:C13"/>
    <mergeCell ref="B15:C15"/>
    <mergeCell ref="B16:C16"/>
    <mergeCell ref="B17:C17"/>
    <mergeCell ref="O4:O5"/>
    <mergeCell ref="A4:D5"/>
    <mergeCell ref="K4:L4"/>
    <mergeCell ref="M4:N4"/>
    <mergeCell ref="K5:L5"/>
    <mergeCell ref="I5:J5"/>
    <mergeCell ref="M5:N5"/>
    <mergeCell ref="I4:J4"/>
    <mergeCell ref="E4:F4"/>
    <mergeCell ref="A6:A12"/>
    <mergeCell ref="B10:C10"/>
    <mergeCell ref="A13:A17"/>
    <mergeCell ref="A2:G2"/>
    <mergeCell ref="B8:C8"/>
    <mergeCell ref="B12:C12"/>
    <mergeCell ref="B11:C11"/>
    <mergeCell ref="B6:C6"/>
    <mergeCell ref="G4:H4"/>
    <mergeCell ref="G5:H5"/>
    <mergeCell ref="B9:C9"/>
    <mergeCell ref="E5:F5"/>
    <mergeCell ref="B7:C7"/>
    <mergeCell ref="B30:C30"/>
    <mergeCell ref="A19:A22"/>
    <mergeCell ref="B20:C20"/>
    <mergeCell ref="A24:A29"/>
    <mergeCell ref="A31:A36"/>
    <mergeCell ref="B31:C31"/>
    <mergeCell ref="B32:C32"/>
    <mergeCell ref="B34:C34"/>
    <mergeCell ref="A37:A40"/>
    <mergeCell ref="B37:C37"/>
    <mergeCell ref="B38:C38"/>
    <mergeCell ref="B39:C39"/>
    <mergeCell ref="B40:C40"/>
    <mergeCell ref="B41:C41"/>
    <mergeCell ref="B14:C14"/>
    <mergeCell ref="B29:C29"/>
    <mergeCell ref="B33:C33"/>
    <mergeCell ref="B22:C22"/>
    <mergeCell ref="B25:C25"/>
    <mergeCell ref="B27:C27"/>
    <mergeCell ref="B24:C24"/>
    <mergeCell ref="B28:C28"/>
    <mergeCell ref="B26:C26"/>
    <mergeCell ref="B35:C35"/>
    <mergeCell ref="B36:C36"/>
    <mergeCell ref="B23:C23"/>
    <mergeCell ref="B21:C21"/>
    <mergeCell ref="B18:C18"/>
    <mergeCell ref="B19:C19"/>
  </mergeCells>
  <phoneticPr fontId="2"/>
  <pageMargins left="0.88" right="0.39370078740157483" top="0.22" bottom="0.2" header="0.51181102362204722" footer="0.24"/>
  <pageSetup paperSize="12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P36"/>
  <sheetViews>
    <sheetView zoomScale="90" workbookViewId="0">
      <pane xSplit="4" ySplit="5" topLeftCell="E6" activePane="bottomRight" state="frozen"/>
      <selection activeCell="I25" sqref="I25"/>
      <selection pane="topRight" activeCell="I25" sqref="I25"/>
      <selection pane="bottomLeft" activeCell="I25" sqref="I25"/>
      <selection pane="bottomRight" activeCell="K8" sqref="K8"/>
    </sheetView>
  </sheetViews>
  <sheetFormatPr defaultColWidth="9" defaultRowHeight="20.100000000000001" customHeight="1" outlineLevelCol="1" x14ac:dyDescent="0.2"/>
  <cols>
    <col min="1" max="1" width="5" style="25" customWidth="1"/>
    <col min="2" max="2" width="4" style="25" customWidth="1"/>
    <col min="3" max="3" width="19.109375" style="25" customWidth="1"/>
    <col min="4" max="4" width="8.33203125" style="26" customWidth="1"/>
    <col min="5" max="5" width="19.44140625" style="26" hidden="1" customWidth="1" outlineLevel="1"/>
    <col min="6" max="6" width="8.33203125" style="26" hidden="1" customWidth="1" outlineLevel="1"/>
    <col min="7" max="7" width="19.44140625" style="26" hidden="1" customWidth="1" outlineLevel="1"/>
    <col min="8" max="8" width="8.33203125" style="26" hidden="1" customWidth="1" outlineLevel="1"/>
    <col min="9" max="9" width="19.44140625" style="111" customWidth="1" collapsed="1"/>
    <col min="10" max="10" width="6" style="25" customWidth="1"/>
    <col min="11" max="11" width="19.44140625" style="111" customWidth="1"/>
    <col min="12" max="12" width="6" style="25" bestFit="1" customWidth="1"/>
    <col min="13" max="13" width="19.44140625" style="111" customWidth="1"/>
    <col min="14" max="14" width="6" style="25" bestFit="1" customWidth="1"/>
    <col min="15" max="15" width="7.6640625" style="26" customWidth="1"/>
    <col min="16" max="16384" width="9" style="25"/>
  </cols>
  <sheetData>
    <row r="1" spans="1:15" ht="20.100000000000001" customHeight="1" x14ac:dyDescent="0.2">
      <c r="A1" s="97" t="str">
        <f>'釣針、釣糸、ウキ、釣服、バッグ類、ケース類'!A1</f>
        <v>（一社）日本釣用品工業会　第29回釣用品国内需要動向調査　調査票（エクセル版）</v>
      </c>
    </row>
    <row r="2" spans="1:15" ht="20.100000000000001" customHeight="1" x14ac:dyDescent="0.2">
      <c r="A2" s="326" t="str">
        <f>'釣針、釣糸、ウキ、釣服、バッグ類、ケース類'!A2</f>
        <v>様</v>
      </c>
      <c r="B2" s="326"/>
      <c r="C2" s="326"/>
      <c r="D2" s="326"/>
      <c r="E2" s="326"/>
      <c r="F2" s="326"/>
      <c r="G2" s="326"/>
      <c r="H2" s="326"/>
      <c r="I2" s="326"/>
      <c r="M2" s="102" t="str">
        <f>'釣針、釣糸、ウキ、釣服、バッグ類、ケース類'!K1</f>
        <v>※クリーム色の網掛け部分をご入力下さい。</v>
      </c>
    </row>
    <row r="3" spans="1:15" ht="20.100000000000001" customHeight="1" thickBot="1" x14ac:dyDescent="0.25">
      <c r="A3" s="28" t="s">
        <v>172</v>
      </c>
      <c r="O3" s="60" t="s">
        <v>316</v>
      </c>
    </row>
    <row r="4" spans="1:15" ht="20.100000000000001" customHeight="1" x14ac:dyDescent="0.2">
      <c r="A4" s="274" t="s">
        <v>14</v>
      </c>
      <c r="B4" s="275"/>
      <c r="C4" s="275"/>
      <c r="D4" s="276"/>
      <c r="E4" s="345" t="str">
        <f>'釣針、釣糸、ウキ、釣服、バッグ類、ケース類'!E4</f>
        <v>2021年(R3年度)実績（2022/3期相当）</v>
      </c>
      <c r="F4" s="346"/>
      <c r="G4" s="345" t="str">
        <f>'釣針、釣糸、ウキ、釣服、バッグ類、ケース類'!G4</f>
        <v>2022年(R4年度)実績（2023/3期相当）</v>
      </c>
      <c r="H4" s="346"/>
      <c r="I4" s="345" t="str">
        <f>'釣針、釣糸、ウキ、釣服、バッグ類、ケース類'!I4</f>
        <v>2023年(R5年度)実績（2024/3期相当）</v>
      </c>
      <c r="J4" s="346"/>
      <c r="K4" s="344" t="str">
        <f>'釣針、釣糸、ウキ、釣服、バッグ類、ケース類'!K4</f>
        <v>2024年(R6年度)実績（2025/3期相当）</v>
      </c>
      <c r="L4" s="346"/>
      <c r="M4" s="344" t="str">
        <f>'釣針、釣糸、ウキ、釣服、バッグ類、ケース類'!M4</f>
        <v>2025年(R7年度)見込（2026/3期相当）</v>
      </c>
      <c r="N4" s="346"/>
      <c r="O4" s="61"/>
    </row>
    <row r="5" spans="1:15" ht="20.100000000000001" customHeight="1" thickBot="1" x14ac:dyDescent="0.25">
      <c r="A5" s="341"/>
      <c r="B5" s="342"/>
      <c r="C5" s="342"/>
      <c r="D5" s="343"/>
      <c r="E5" s="332" t="s">
        <v>1</v>
      </c>
      <c r="F5" s="336"/>
      <c r="G5" s="332" t="s">
        <v>1</v>
      </c>
      <c r="H5" s="336"/>
      <c r="I5" s="332" t="s">
        <v>1</v>
      </c>
      <c r="J5" s="336"/>
      <c r="K5" s="335" t="s">
        <v>1</v>
      </c>
      <c r="L5" s="336"/>
      <c r="M5" s="335" t="s">
        <v>1</v>
      </c>
      <c r="N5" s="336"/>
      <c r="O5" s="62"/>
    </row>
    <row r="6" spans="1:15" ht="24.75" customHeight="1" x14ac:dyDescent="0.2">
      <c r="A6" s="322" t="s">
        <v>48</v>
      </c>
      <c r="B6" s="351" t="s">
        <v>173</v>
      </c>
      <c r="C6" s="352"/>
      <c r="D6" s="63" t="s">
        <v>174</v>
      </c>
      <c r="E6" s="132"/>
      <c r="F6" s="99" t="s">
        <v>39</v>
      </c>
      <c r="G6" s="132"/>
      <c r="H6" s="99" t="s">
        <v>39</v>
      </c>
      <c r="I6" s="132"/>
      <c r="J6" s="99" t="s">
        <v>39</v>
      </c>
      <c r="K6" s="132"/>
      <c r="L6" s="99" t="s">
        <v>39</v>
      </c>
      <c r="M6" s="132"/>
      <c r="N6" s="99" t="s">
        <v>39</v>
      </c>
      <c r="O6" s="48" t="s">
        <v>175</v>
      </c>
    </row>
    <row r="7" spans="1:15" ht="24.75" customHeight="1" x14ac:dyDescent="0.2">
      <c r="A7" s="323"/>
      <c r="B7" s="307" t="s">
        <v>176</v>
      </c>
      <c r="C7" s="319"/>
      <c r="D7" s="41" t="s">
        <v>177</v>
      </c>
      <c r="E7" s="133"/>
      <c r="F7" s="91" t="s">
        <v>39</v>
      </c>
      <c r="G7" s="133"/>
      <c r="H7" s="91" t="s">
        <v>39</v>
      </c>
      <c r="I7" s="133"/>
      <c r="J7" s="91" t="s">
        <v>39</v>
      </c>
      <c r="K7" s="133"/>
      <c r="L7" s="91" t="s">
        <v>39</v>
      </c>
      <c r="M7" s="133"/>
      <c r="N7" s="91" t="s">
        <v>39</v>
      </c>
      <c r="O7" s="42" t="s">
        <v>178</v>
      </c>
    </row>
    <row r="8" spans="1:15" ht="24.75" customHeight="1" x14ac:dyDescent="0.2">
      <c r="A8" s="324"/>
      <c r="B8" s="309" t="s">
        <v>179</v>
      </c>
      <c r="C8" s="327"/>
      <c r="D8" s="50" t="s">
        <v>180</v>
      </c>
      <c r="E8" s="134">
        <f>SUM(E6:E7)</f>
        <v>0</v>
      </c>
      <c r="F8" s="95" t="s">
        <v>39</v>
      </c>
      <c r="G8" s="134">
        <f>SUM(G6:G7)</f>
        <v>0</v>
      </c>
      <c r="H8" s="95" t="s">
        <v>39</v>
      </c>
      <c r="I8" s="134">
        <f>SUM(I6:I7)</f>
        <v>0</v>
      </c>
      <c r="J8" s="95" t="s">
        <v>39</v>
      </c>
      <c r="K8" s="134">
        <f>SUM(K6:K7)</f>
        <v>0</v>
      </c>
      <c r="L8" s="95" t="s">
        <v>39</v>
      </c>
      <c r="M8" s="134">
        <f>SUM(M6:M7)</f>
        <v>0</v>
      </c>
      <c r="N8" s="95" t="s">
        <v>39</v>
      </c>
      <c r="O8" s="51" t="s">
        <v>181</v>
      </c>
    </row>
    <row r="9" spans="1:15" ht="24.75" customHeight="1" x14ac:dyDescent="0.2">
      <c r="A9" s="359" t="s">
        <v>49</v>
      </c>
      <c r="B9" s="294" t="s">
        <v>182</v>
      </c>
      <c r="C9" s="298"/>
      <c r="D9" s="31" t="s">
        <v>183</v>
      </c>
      <c r="E9" s="135"/>
      <c r="F9" s="80" t="s">
        <v>39</v>
      </c>
      <c r="G9" s="135"/>
      <c r="H9" s="80" t="s">
        <v>39</v>
      </c>
      <c r="I9" s="135"/>
      <c r="J9" s="80" t="s">
        <v>39</v>
      </c>
      <c r="K9" s="135"/>
      <c r="L9" s="80" t="s">
        <v>39</v>
      </c>
      <c r="M9" s="135"/>
      <c r="N9" s="80" t="s">
        <v>39</v>
      </c>
      <c r="O9" s="32" t="s">
        <v>184</v>
      </c>
    </row>
    <row r="10" spans="1:15" ht="24.75" customHeight="1" x14ac:dyDescent="0.2">
      <c r="A10" s="323"/>
      <c r="B10" s="288" t="s">
        <v>185</v>
      </c>
      <c r="C10" s="289"/>
      <c r="D10" s="34" t="s">
        <v>186</v>
      </c>
      <c r="E10" s="136"/>
      <c r="F10" s="81" t="s">
        <v>39</v>
      </c>
      <c r="G10" s="136"/>
      <c r="H10" s="81" t="s">
        <v>39</v>
      </c>
      <c r="I10" s="136"/>
      <c r="J10" s="81" t="s">
        <v>39</v>
      </c>
      <c r="K10" s="136"/>
      <c r="L10" s="81" t="s">
        <v>39</v>
      </c>
      <c r="M10" s="136"/>
      <c r="N10" s="81" t="s">
        <v>39</v>
      </c>
      <c r="O10" s="35" t="s">
        <v>186</v>
      </c>
    </row>
    <row r="11" spans="1:15" ht="24.75" customHeight="1" x14ac:dyDescent="0.2">
      <c r="A11" s="323"/>
      <c r="B11" s="288" t="s">
        <v>187</v>
      </c>
      <c r="C11" s="272"/>
      <c r="D11" s="34" t="s">
        <v>188</v>
      </c>
      <c r="E11" s="136"/>
      <c r="F11" s="81" t="s">
        <v>39</v>
      </c>
      <c r="G11" s="136"/>
      <c r="H11" s="81" t="s">
        <v>39</v>
      </c>
      <c r="I11" s="136"/>
      <c r="J11" s="81" t="s">
        <v>39</v>
      </c>
      <c r="K11" s="136"/>
      <c r="L11" s="81" t="s">
        <v>39</v>
      </c>
      <c r="M11" s="136"/>
      <c r="N11" s="81" t="s">
        <v>39</v>
      </c>
      <c r="O11" s="35" t="s">
        <v>189</v>
      </c>
    </row>
    <row r="12" spans="1:15" ht="24.75" customHeight="1" x14ac:dyDescent="0.2">
      <c r="A12" s="323"/>
      <c r="B12" s="363" t="s">
        <v>190</v>
      </c>
      <c r="C12" s="364"/>
      <c r="D12" s="41" t="s">
        <v>191</v>
      </c>
      <c r="E12" s="133"/>
      <c r="F12" s="91" t="s">
        <v>39</v>
      </c>
      <c r="G12" s="133"/>
      <c r="H12" s="91" t="s">
        <v>39</v>
      </c>
      <c r="I12" s="133"/>
      <c r="J12" s="91" t="s">
        <v>39</v>
      </c>
      <c r="K12" s="133"/>
      <c r="L12" s="91" t="s">
        <v>39</v>
      </c>
      <c r="M12" s="133"/>
      <c r="N12" s="91" t="s">
        <v>39</v>
      </c>
      <c r="O12" s="42" t="s">
        <v>192</v>
      </c>
    </row>
    <row r="13" spans="1:15" ht="24.75" customHeight="1" x14ac:dyDescent="0.2">
      <c r="A13" s="324"/>
      <c r="B13" s="309" t="s">
        <v>193</v>
      </c>
      <c r="C13" s="327"/>
      <c r="D13" s="50" t="s">
        <v>50</v>
      </c>
      <c r="E13" s="134">
        <f>SUM(E9:E12)</f>
        <v>0</v>
      </c>
      <c r="F13" s="95" t="s">
        <v>39</v>
      </c>
      <c r="G13" s="134">
        <f>SUM(G9:G12)</f>
        <v>0</v>
      </c>
      <c r="H13" s="95" t="s">
        <v>39</v>
      </c>
      <c r="I13" s="134">
        <f>SUM(I9:I12)</f>
        <v>0</v>
      </c>
      <c r="J13" s="95" t="s">
        <v>39</v>
      </c>
      <c r="K13" s="134">
        <f>SUM(K9:K12)</f>
        <v>0</v>
      </c>
      <c r="L13" s="95" t="s">
        <v>39</v>
      </c>
      <c r="M13" s="134">
        <f>SUM(M9:M12)</f>
        <v>0</v>
      </c>
      <c r="N13" s="95" t="s">
        <v>39</v>
      </c>
      <c r="O13" s="51" t="s">
        <v>194</v>
      </c>
    </row>
    <row r="14" spans="1:15" ht="24.75" customHeight="1" x14ac:dyDescent="0.2">
      <c r="A14" s="359" t="s">
        <v>51</v>
      </c>
      <c r="B14" s="294" t="s">
        <v>195</v>
      </c>
      <c r="C14" s="295"/>
      <c r="D14" s="31" t="s">
        <v>196</v>
      </c>
      <c r="E14" s="135"/>
      <c r="F14" s="80" t="s">
        <v>39</v>
      </c>
      <c r="G14" s="135"/>
      <c r="H14" s="80" t="s">
        <v>39</v>
      </c>
      <c r="I14" s="135"/>
      <c r="J14" s="80" t="s">
        <v>39</v>
      </c>
      <c r="K14" s="135"/>
      <c r="L14" s="80" t="s">
        <v>39</v>
      </c>
      <c r="M14" s="135"/>
      <c r="N14" s="80" t="s">
        <v>39</v>
      </c>
      <c r="O14" s="32" t="s">
        <v>197</v>
      </c>
    </row>
    <row r="15" spans="1:15" ht="24.75" customHeight="1" x14ac:dyDescent="0.2">
      <c r="A15" s="323"/>
      <c r="B15" s="361" t="s">
        <v>198</v>
      </c>
      <c r="C15" s="362"/>
      <c r="D15" s="55" t="s">
        <v>199</v>
      </c>
      <c r="E15" s="137"/>
      <c r="F15" s="94" t="s">
        <v>39</v>
      </c>
      <c r="G15" s="137"/>
      <c r="H15" s="94" t="s">
        <v>39</v>
      </c>
      <c r="I15" s="137"/>
      <c r="J15" s="94" t="s">
        <v>39</v>
      </c>
      <c r="K15" s="137"/>
      <c r="L15" s="94" t="s">
        <v>39</v>
      </c>
      <c r="M15" s="137"/>
      <c r="N15" s="94" t="s">
        <v>39</v>
      </c>
      <c r="O15" s="56" t="s">
        <v>199</v>
      </c>
    </row>
    <row r="16" spans="1:15" ht="24.75" customHeight="1" x14ac:dyDescent="0.2">
      <c r="A16" s="323"/>
      <c r="B16" s="356" t="s">
        <v>200</v>
      </c>
      <c r="C16" s="64" t="s">
        <v>201</v>
      </c>
      <c r="D16" s="31" t="s">
        <v>202</v>
      </c>
      <c r="E16" s="135"/>
      <c r="F16" s="80" t="s">
        <v>39</v>
      </c>
      <c r="G16" s="135"/>
      <c r="H16" s="80" t="s">
        <v>39</v>
      </c>
      <c r="I16" s="135"/>
      <c r="J16" s="80" t="s">
        <v>39</v>
      </c>
      <c r="K16" s="135"/>
      <c r="L16" s="80" t="s">
        <v>39</v>
      </c>
      <c r="M16" s="135"/>
      <c r="N16" s="80" t="s">
        <v>39</v>
      </c>
      <c r="O16" s="32" t="s">
        <v>203</v>
      </c>
    </row>
    <row r="17" spans="1:16" ht="24.75" customHeight="1" x14ac:dyDescent="0.2">
      <c r="A17" s="323"/>
      <c r="B17" s="357"/>
      <c r="C17" s="65" t="s">
        <v>204</v>
      </c>
      <c r="D17" s="34" t="s">
        <v>205</v>
      </c>
      <c r="E17" s="136"/>
      <c r="F17" s="81" t="s">
        <v>39</v>
      </c>
      <c r="G17" s="136"/>
      <c r="H17" s="81" t="s">
        <v>39</v>
      </c>
      <c r="I17" s="136"/>
      <c r="J17" s="81" t="s">
        <v>39</v>
      </c>
      <c r="K17" s="136"/>
      <c r="L17" s="81" t="s">
        <v>39</v>
      </c>
      <c r="M17" s="136"/>
      <c r="N17" s="81" t="s">
        <v>39</v>
      </c>
      <c r="O17" s="35" t="s">
        <v>206</v>
      </c>
    </row>
    <row r="18" spans="1:16" ht="24.75" customHeight="1" x14ac:dyDescent="0.2">
      <c r="A18" s="323"/>
      <c r="B18" s="358"/>
      <c r="C18" s="49" t="s">
        <v>207</v>
      </c>
      <c r="D18" s="50" t="s">
        <v>208</v>
      </c>
      <c r="E18" s="134">
        <f>SUM(E16:E17)</f>
        <v>0</v>
      </c>
      <c r="F18" s="95" t="s">
        <v>39</v>
      </c>
      <c r="G18" s="134">
        <f>SUM(G16:G17)</f>
        <v>0</v>
      </c>
      <c r="H18" s="95" t="s">
        <v>39</v>
      </c>
      <c r="I18" s="134">
        <f>SUM(I16:I17)</f>
        <v>0</v>
      </c>
      <c r="J18" s="95" t="s">
        <v>39</v>
      </c>
      <c r="K18" s="134">
        <f>SUM(K16:K17)</f>
        <v>0</v>
      </c>
      <c r="L18" s="95" t="s">
        <v>39</v>
      </c>
      <c r="M18" s="134">
        <f>SUM(M16:M17)</f>
        <v>0</v>
      </c>
      <c r="N18" s="95" t="s">
        <v>39</v>
      </c>
      <c r="O18" s="51" t="s">
        <v>209</v>
      </c>
    </row>
    <row r="19" spans="1:16" ht="24.75" customHeight="1" x14ac:dyDescent="0.2">
      <c r="A19" s="323"/>
      <c r="B19" s="356" t="s">
        <v>210</v>
      </c>
      <c r="C19" s="39" t="s">
        <v>201</v>
      </c>
      <c r="D19" s="47" t="s">
        <v>211</v>
      </c>
      <c r="E19" s="138"/>
      <c r="F19" s="93" t="s">
        <v>39</v>
      </c>
      <c r="G19" s="138"/>
      <c r="H19" s="93" t="s">
        <v>39</v>
      </c>
      <c r="I19" s="138"/>
      <c r="J19" s="93" t="s">
        <v>39</v>
      </c>
      <c r="K19" s="138"/>
      <c r="L19" s="93" t="s">
        <v>39</v>
      </c>
      <c r="M19" s="138"/>
      <c r="N19" s="93" t="s">
        <v>39</v>
      </c>
      <c r="O19" s="48" t="s">
        <v>212</v>
      </c>
    </row>
    <row r="20" spans="1:16" ht="24.75" customHeight="1" x14ac:dyDescent="0.2">
      <c r="A20" s="323"/>
      <c r="B20" s="357"/>
      <c r="C20" s="65" t="s">
        <v>204</v>
      </c>
      <c r="D20" s="34" t="s">
        <v>213</v>
      </c>
      <c r="E20" s="136"/>
      <c r="F20" s="81" t="s">
        <v>39</v>
      </c>
      <c r="G20" s="136"/>
      <c r="H20" s="81" t="s">
        <v>39</v>
      </c>
      <c r="I20" s="136"/>
      <c r="J20" s="81" t="s">
        <v>39</v>
      </c>
      <c r="K20" s="136"/>
      <c r="L20" s="81" t="s">
        <v>39</v>
      </c>
      <c r="M20" s="136"/>
      <c r="N20" s="81" t="s">
        <v>39</v>
      </c>
      <c r="O20" s="35" t="s">
        <v>214</v>
      </c>
    </row>
    <row r="21" spans="1:16" ht="24.75" customHeight="1" x14ac:dyDescent="0.2">
      <c r="A21" s="323"/>
      <c r="B21" s="358"/>
      <c r="C21" s="49" t="s">
        <v>207</v>
      </c>
      <c r="D21" s="50" t="s">
        <v>215</v>
      </c>
      <c r="E21" s="134">
        <f>SUM(E19:E20)</f>
        <v>0</v>
      </c>
      <c r="F21" s="95" t="s">
        <v>39</v>
      </c>
      <c r="G21" s="134">
        <f>SUM(G19:G20)</f>
        <v>0</v>
      </c>
      <c r="H21" s="95" t="s">
        <v>39</v>
      </c>
      <c r="I21" s="134">
        <f>SUM(I19:I20)</f>
        <v>0</v>
      </c>
      <c r="J21" s="95" t="s">
        <v>39</v>
      </c>
      <c r="K21" s="134">
        <f>SUM(K19:K20)</f>
        <v>0</v>
      </c>
      <c r="L21" s="95" t="s">
        <v>39</v>
      </c>
      <c r="M21" s="134">
        <f>SUM(M19:M20)</f>
        <v>0</v>
      </c>
      <c r="N21" s="95" t="s">
        <v>39</v>
      </c>
      <c r="O21" s="51" t="s">
        <v>216</v>
      </c>
      <c r="P21" s="66"/>
    </row>
    <row r="22" spans="1:16" ht="24.75" customHeight="1" x14ac:dyDescent="0.2">
      <c r="A22" s="323"/>
      <c r="B22" s="314" t="s">
        <v>217</v>
      </c>
      <c r="C22" s="315"/>
      <c r="D22" s="47" t="s">
        <v>218</v>
      </c>
      <c r="E22" s="138"/>
      <c r="F22" s="93" t="s">
        <v>39</v>
      </c>
      <c r="G22" s="138"/>
      <c r="H22" s="93" t="s">
        <v>39</v>
      </c>
      <c r="I22" s="138"/>
      <c r="J22" s="93" t="s">
        <v>39</v>
      </c>
      <c r="K22" s="138"/>
      <c r="L22" s="93" t="s">
        <v>39</v>
      </c>
      <c r="M22" s="138"/>
      <c r="N22" s="93" t="s">
        <v>39</v>
      </c>
      <c r="O22" s="48" t="s">
        <v>218</v>
      </c>
    </row>
    <row r="23" spans="1:16" ht="24.75" customHeight="1" x14ac:dyDescent="0.2">
      <c r="A23" s="323"/>
      <c r="B23" s="307" t="s">
        <v>176</v>
      </c>
      <c r="C23" s="360"/>
      <c r="D23" s="41" t="s">
        <v>219</v>
      </c>
      <c r="E23" s="133"/>
      <c r="F23" s="91" t="s">
        <v>39</v>
      </c>
      <c r="G23" s="133"/>
      <c r="H23" s="91" t="s">
        <v>39</v>
      </c>
      <c r="I23" s="133"/>
      <c r="J23" s="91" t="s">
        <v>39</v>
      </c>
      <c r="K23" s="133"/>
      <c r="L23" s="91" t="s">
        <v>39</v>
      </c>
      <c r="M23" s="133"/>
      <c r="N23" s="91" t="s">
        <v>39</v>
      </c>
      <c r="O23" s="42" t="s">
        <v>220</v>
      </c>
    </row>
    <row r="24" spans="1:16" ht="24.75" customHeight="1" x14ac:dyDescent="0.2">
      <c r="A24" s="324"/>
      <c r="B24" s="309" t="s">
        <v>221</v>
      </c>
      <c r="C24" s="310"/>
      <c r="D24" s="50" t="s">
        <v>222</v>
      </c>
      <c r="E24" s="134">
        <f>SUM(E14,E15,E18,E21,E22,E23)</f>
        <v>0</v>
      </c>
      <c r="F24" s="95" t="s">
        <v>39</v>
      </c>
      <c r="G24" s="134">
        <f>SUM(G14,G15,G18,G21,G22,G23)</f>
        <v>0</v>
      </c>
      <c r="H24" s="95" t="s">
        <v>39</v>
      </c>
      <c r="I24" s="134">
        <f>SUM(I14,I15,I18,I21,I22,I23)</f>
        <v>0</v>
      </c>
      <c r="J24" s="95" t="s">
        <v>39</v>
      </c>
      <c r="K24" s="134">
        <f>SUM(K14,K15,K18,K21,K22,K23)</f>
        <v>0</v>
      </c>
      <c r="L24" s="95" t="s">
        <v>39</v>
      </c>
      <c r="M24" s="134">
        <f>SUM(M14,M15,M18,M21,M22,M23)</f>
        <v>0</v>
      </c>
      <c r="N24" s="95" t="s">
        <v>39</v>
      </c>
      <c r="O24" s="51" t="s">
        <v>223</v>
      </c>
    </row>
    <row r="25" spans="1:16" ht="24.75" customHeight="1" x14ac:dyDescent="0.2">
      <c r="A25" s="353" t="s">
        <v>52</v>
      </c>
      <c r="B25" s="314" t="s">
        <v>116</v>
      </c>
      <c r="C25" s="318"/>
      <c r="D25" s="47" t="s">
        <v>224</v>
      </c>
      <c r="E25" s="138"/>
      <c r="F25" s="93" t="s">
        <v>39</v>
      </c>
      <c r="G25" s="138"/>
      <c r="H25" s="93" t="s">
        <v>39</v>
      </c>
      <c r="I25" s="138"/>
      <c r="J25" s="93" t="s">
        <v>39</v>
      </c>
      <c r="K25" s="138"/>
      <c r="L25" s="93" t="s">
        <v>39</v>
      </c>
      <c r="M25" s="138"/>
      <c r="N25" s="93" t="s">
        <v>39</v>
      </c>
      <c r="O25" s="48" t="s">
        <v>225</v>
      </c>
    </row>
    <row r="26" spans="1:16" ht="24.75" customHeight="1" x14ac:dyDescent="0.2">
      <c r="A26" s="321"/>
      <c r="B26" s="288" t="s">
        <v>226</v>
      </c>
      <c r="C26" s="289"/>
      <c r="D26" s="34" t="s">
        <v>227</v>
      </c>
      <c r="E26" s="136"/>
      <c r="F26" s="81" t="s">
        <v>39</v>
      </c>
      <c r="G26" s="136"/>
      <c r="H26" s="81" t="s">
        <v>39</v>
      </c>
      <c r="I26" s="136"/>
      <c r="J26" s="81" t="s">
        <v>39</v>
      </c>
      <c r="K26" s="136"/>
      <c r="L26" s="81" t="s">
        <v>39</v>
      </c>
      <c r="M26" s="136"/>
      <c r="N26" s="81" t="s">
        <v>39</v>
      </c>
      <c r="O26" s="35" t="s">
        <v>228</v>
      </c>
    </row>
    <row r="27" spans="1:16" ht="24.75" customHeight="1" x14ac:dyDescent="0.2">
      <c r="A27" s="321"/>
      <c r="B27" s="288" t="s">
        <v>229</v>
      </c>
      <c r="C27" s="289"/>
      <c r="D27" s="34" t="s">
        <v>26</v>
      </c>
      <c r="E27" s="136"/>
      <c r="F27" s="81" t="s">
        <v>39</v>
      </c>
      <c r="G27" s="136"/>
      <c r="H27" s="81" t="s">
        <v>39</v>
      </c>
      <c r="I27" s="136"/>
      <c r="J27" s="81" t="s">
        <v>39</v>
      </c>
      <c r="K27" s="136"/>
      <c r="L27" s="81" t="s">
        <v>39</v>
      </c>
      <c r="M27" s="136"/>
      <c r="N27" s="81" t="s">
        <v>39</v>
      </c>
      <c r="O27" s="35" t="s">
        <v>26</v>
      </c>
    </row>
    <row r="28" spans="1:16" ht="24.75" customHeight="1" x14ac:dyDescent="0.2">
      <c r="A28" s="321"/>
      <c r="B28" s="288" t="s">
        <v>419</v>
      </c>
      <c r="C28" s="289"/>
      <c r="D28" s="34" t="s">
        <v>412</v>
      </c>
      <c r="E28" s="138"/>
      <c r="F28" s="81" t="s">
        <v>39</v>
      </c>
      <c r="G28" s="138"/>
      <c r="H28" s="81" t="s">
        <v>39</v>
      </c>
      <c r="I28" s="138"/>
      <c r="J28" s="81" t="s">
        <v>39</v>
      </c>
      <c r="K28" s="138"/>
      <c r="L28" s="81" t="s">
        <v>39</v>
      </c>
      <c r="M28" s="138"/>
      <c r="N28" s="81" t="s">
        <v>39</v>
      </c>
      <c r="O28" s="35" t="s">
        <v>412</v>
      </c>
    </row>
    <row r="29" spans="1:16" ht="24.75" customHeight="1" x14ac:dyDescent="0.2">
      <c r="A29" s="321"/>
      <c r="B29" s="288" t="s">
        <v>230</v>
      </c>
      <c r="C29" s="289"/>
      <c r="D29" s="34" t="s">
        <v>27</v>
      </c>
      <c r="E29" s="138"/>
      <c r="F29" s="93" t="s">
        <v>39</v>
      </c>
      <c r="G29" s="138"/>
      <c r="H29" s="93" t="s">
        <v>39</v>
      </c>
      <c r="I29" s="138"/>
      <c r="J29" s="93" t="s">
        <v>39</v>
      </c>
      <c r="K29" s="138"/>
      <c r="L29" s="93" t="s">
        <v>39</v>
      </c>
      <c r="M29" s="138"/>
      <c r="N29" s="93" t="s">
        <v>39</v>
      </c>
      <c r="O29" s="35" t="s">
        <v>27</v>
      </c>
    </row>
    <row r="30" spans="1:16" ht="24.75" customHeight="1" x14ac:dyDescent="0.2">
      <c r="A30" s="321"/>
      <c r="B30" s="307" t="s">
        <v>231</v>
      </c>
      <c r="C30" s="319"/>
      <c r="D30" s="41" t="s">
        <v>28</v>
      </c>
      <c r="E30" s="133"/>
      <c r="F30" s="91" t="s">
        <v>39</v>
      </c>
      <c r="G30" s="133"/>
      <c r="H30" s="91" t="s">
        <v>39</v>
      </c>
      <c r="I30" s="133"/>
      <c r="J30" s="91" t="s">
        <v>39</v>
      </c>
      <c r="K30" s="133"/>
      <c r="L30" s="91" t="s">
        <v>39</v>
      </c>
      <c r="M30" s="133"/>
      <c r="N30" s="91" t="s">
        <v>39</v>
      </c>
      <c r="O30" s="42" t="s">
        <v>28</v>
      </c>
    </row>
    <row r="31" spans="1:16" ht="24.75" customHeight="1" x14ac:dyDescent="0.2">
      <c r="A31" s="52"/>
      <c r="B31" s="354" t="s">
        <v>232</v>
      </c>
      <c r="C31" s="355"/>
      <c r="D31" s="50" t="s">
        <v>233</v>
      </c>
      <c r="E31" s="134">
        <f>SUM(E25:E30)</f>
        <v>0</v>
      </c>
      <c r="F31" s="95" t="s">
        <v>39</v>
      </c>
      <c r="G31" s="134">
        <f>SUM(G25:G30)</f>
        <v>0</v>
      </c>
      <c r="H31" s="95" t="s">
        <v>39</v>
      </c>
      <c r="I31" s="134">
        <f>SUM(I25:I30)</f>
        <v>0</v>
      </c>
      <c r="J31" s="95" t="s">
        <v>39</v>
      </c>
      <c r="K31" s="134">
        <f>SUM(K25:K30)</f>
        <v>0</v>
      </c>
      <c r="L31" s="95" t="s">
        <v>39</v>
      </c>
      <c r="M31" s="134">
        <f>SUM(M25:M30)</f>
        <v>0</v>
      </c>
      <c r="N31" s="95" t="s">
        <v>39</v>
      </c>
      <c r="O31" s="51" t="s">
        <v>234</v>
      </c>
    </row>
    <row r="32" spans="1:16" ht="24.75" customHeight="1" x14ac:dyDescent="0.2">
      <c r="A32" s="320" t="s">
        <v>53</v>
      </c>
      <c r="B32" s="314" t="s">
        <v>235</v>
      </c>
      <c r="C32" s="318"/>
      <c r="D32" s="47" t="s">
        <v>236</v>
      </c>
      <c r="E32" s="138"/>
      <c r="F32" s="93" t="s">
        <v>39</v>
      </c>
      <c r="G32" s="138"/>
      <c r="H32" s="93" t="s">
        <v>39</v>
      </c>
      <c r="I32" s="138"/>
      <c r="J32" s="93" t="s">
        <v>39</v>
      </c>
      <c r="K32" s="138"/>
      <c r="L32" s="93" t="s">
        <v>39</v>
      </c>
      <c r="M32" s="138"/>
      <c r="N32" s="93" t="s">
        <v>39</v>
      </c>
      <c r="O32" s="48" t="s">
        <v>237</v>
      </c>
    </row>
    <row r="33" spans="1:15" ht="24.75" customHeight="1" x14ac:dyDescent="0.2">
      <c r="A33" s="321"/>
      <c r="B33" s="288" t="s">
        <v>238</v>
      </c>
      <c r="C33" s="289"/>
      <c r="D33" s="34" t="s">
        <v>239</v>
      </c>
      <c r="E33" s="136"/>
      <c r="F33" s="81" t="s">
        <v>39</v>
      </c>
      <c r="G33" s="136"/>
      <c r="H33" s="81" t="s">
        <v>39</v>
      </c>
      <c r="I33" s="136"/>
      <c r="J33" s="81" t="s">
        <v>39</v>
      </c>
      <c r="K33" s="136"/>
      <c r="L33" s="81" t="s">
        <v>39</v>
      </c>
      <c r="M33" s="136"/>
      <c r="N33" s="81" t="s">
        <v>39</v>
      </c>
      <c r="O33" s="35" t="s">
        <v>240</v>
      </c>
    </row>
    <row r="34" spans="1:15" ht="24.75" customHeight="1" x14ac:dyDescent="0.2">
      <c r="A34" s="321"/>
      <c r="B34" s="307" t="s">
        <v>241</v>
      </c>
      <c r="C34" s="319"/>
      <c r="D34" s="41" t="s">
        <v>242</v>
      </c>
      <c r="E34" s="133"/>
      <c r="F34" s="91" t="s">
        <v>39</v>
      </c>
      <c r="G34" s="133"/>
      <c r="H34" s="91" t="s">
        <v>39</v>
      </c>
      <c r="I34" s="133"/>
      <c r="J34" s="91" t="s">
        <v>39</v>
      </c>
      <c r="K34" s="133"/>
      <c r="L34" s="91" t="s">
        <v>39</v>
      </c>
      <c r="M34" s="133"/>
      <c r="N34" s="91" t="s">
        <v>39</v>
      </c>
      <c r="O34" s="42" t="s">
        <v>243</v>
      </c>
    </row>
    <row r="35" spans="1:15" ht="24.75" customHeight="1" thickBot="1" x14ac:dyDescent="0.25">
      <c r="A35" s="67"/>
      <c r="B35" s="292" t="s">
        <v>244</v>
      </c>
      <c r="C35" s="293"/>
      <c r="D35" s="43" t="s">
        <v>245</v>
      </c>
      <c r="E35" s="139">
        <f>SUM(E32:E34)</f>
        <v>0</v>
      </c>
      <c r="F35" s="96" t="s">
        <v>39</v>
      </c>
      <c r="G35" s="139">
        <f>SUM(G32:G34)</f>
        <v>0</v>
      </c>
      <c r="H35" s="96" t="s">
        <v>39</v>
      </c>
      <c r="I35" s="139">
        <f>SUM(I32:I34)</f>
        <v>0</v>
      </c>
      <c r="J35" s="96" t="s">
        <v>39</v>
      </c>
      <c r="K35" s="139">
        <f>SUM(K32:K34)</f>
        <v>0</v>
      </c>
      <c r="L35" s="96" t="s">
        <v>39</v>
      </c>
      <c r="M35" s="139">
        <f>SUM(M32:M34)</f>
        <v>0</v>
      </c>
      <c r="N35" s="96" t="s">
        <v>39</v>
      </c>
      <c r="O35" s="24" t="s">
        <v>246</v>
      </c>
    </row>
    <row r="36" spans="1:15" ht="24" customHeight="1" x14ac:dyDescent="0.2">
      <c r="E36" s="181"/>
    </row>
  </sheetData>
  <mergeCells count="43">
    <mergeCell ref="A9:A13"/>
    <mergeCell ref="B10:C10"/>
    <mergeCell ref="B11:C11"/>
    <mergeCell ref="B12:C12"/>
    <mergeCell ref="B13:C13"/>
    <mergeCell ref="B9:C9"/>
    <mergeCell ref="B19:B21"/>
    <mergeCell ref="B14:C14"/>
    <mergeCell ref="A14:A24"/>
    <mergeCell ref="B24:C24"/>
    <mergeCell ref="B22:C22"/>
    <mergeCell ref="B23:C23"/>
    <mergeCell ref="B15:C15"/>
    <mergeCell ref="B16:B18"/>
    <mergeCell ref="M4:N4"/>
    <mergeCell ref="I5:J5"/>
    <mergeCell ref="K5:L5"/>
    <mergeCell ref="M5:N5"/>
    <mergeCell ref="I4:J4"/>
    <mergeCell ref="K4:L4"/>
    <mergeCell ref="B35:C35"/>
    <mergeCell ref="A25:A30"/>
    <mergeCell ref="B29:C29"/>
    <mergeCell ref="B30:C30"/>
    <mergeCell ref="B31:C31"/>
    <mergeCell ref="B32:C32"/>
    <mergeCell ref="B27:C27"/>
    <mergeCell ref="A32:A34"/>
    <mergeCell ref="B34:C34"/>
    <mergeCell ref="B25:C25"/>
    <mergeCell ref="B26:C26"/>
    <mergeCell ref="B33:C33"/>
    <mergeCell ref="B28:C28"/>
    <mergeCell ref="A2:I2"/>
    <mergeCell ref="G4:H4"/>
    <mergeCell ref="G5:H5"/>
    <mergeCell ref="A6:A8"/>
    <mergeCell ref="B8:C8"/>
    <mergeCell ref="E4:F4"/>
    <mergeCell ref="B6:C6"/>
    <mergeCell ref="B7:C7"/>
    <mergeCell ref="E5:F5"/>
    <mergeCell ref="A4:D5"/>
  </mergeCells>
  <phoneticPr fontId="2"/>
  <pageMargins left="0.68" right="0.39370078740157483" top="0.3" bottom="0.38" header="0.51181102362204722" footer="0.2"/>
  <pageSetup paperSize="12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P38"/>
  <sheetViews>
    <sheetView zoomScale="85" workbookViewId="0">
      <pane xSplit="4" ySplit="5" topLeftCell="E6" activePane="bottomRight" state="frozen"/>
      <selection activeCell="I25" sqref="I25"/>
      <selection pane="topRight" activeCell="I25" sqref="I25"/>
      <selection pane="bottomLeft" activeCell="I25" sqref="I25"/>
      <selection pane="bottomRight" activeCell="K11" sqref="K11"/>
    </sheetView>
  </sheetViews>
  <sheetFormatPr defaultColWidth="9" defaultRowHeight="20.100000000000001" customHeight="1" outlineLevelCol="1" x14ac:dyDescent="0.2"/>
  <cols>
    <col min="1" max="1" width="5" style="25" customWidth="1"/>
    <col min="2" max="2" width="4" style="25" customWidth="1"/>
    <col min="3" max="3" width="19.109375" style="25" customWidth="1"/>
    <col min="4" max="4" width="5.21875" style="26" bestFit="1" customWidth="1"/>
    <col min="5" max="5" width="23.33203125" style="111" hidden="1" customWidth="1" outlineLevel="1"/>
    <col min="6" max="6" width="6.44140625" style="25" hidden="1" customWidth="1" outlineLevel="1"/>
    <col min="7" max="7" width="25.6640625" style="111" hidden="1" customWidth="1" outlineLevel="1"/>
    <col min="8" max="8" width="6.44140625" style="25" hidden="1" customWidth="1" outlineLevel="1"/>
    <col min="9" max="9" width="23" style="111" customWidth="1" collapsed="1"/>
    <col min="10" max="10" width="6.44140625" style="25" customWidth="1"/>
    <col min="11" max="11" width="21.44140625" style="111" customWidth="1"/>
    <col min="12" max="12" width="6.44140625" style="25" bestFit="1" customWidth="1"/>
    <col min="13" max="13" width="20.88671875" style="111" customWidth="1"/>
    <col min="14" max="14" width="6.44140625" style="25" bestFit="1" customWidth="1"/>
    <col min="15" max="15" width="5.21875" style="26" bestFit="1" customWidth="1"/>
    <col min="16" max="16384" width="9" style="25"/>
  </cols>
  <sheetData>
    <row r="1" spans="1:15" ht="20.100000000000001" customHeight="1" x14ac:dyDescent="0.2">
      <c r="A1" s="97" t="str">
        <f>'網製品、金属小物、履物、加工餌、生餌'!A1</f>
        <v>（一社）日本釣用品工業会　第29回釣用品国内需要動向調査　調査票（エクセル版）</v>
      </c>
    </row>
    <row r="2" spans="1:15" ht="20.100000000000001" customHeight="1" x14ac:dyDescent="0.2">
      <c r="A2" s="326" t="str">
        <f>'網製品、金属小物、履物、加工餌、生餌'!A2:I2</f>
        <v>様</v>
      </c>
      <c r="B2" s="326"/>
      <c r="C2" s="326"/>
      <c r="D2" s="326"/>
      <c r="E2" s="326"/>
      <c r="F2" s="326"/>
      <c r="N2" s="102" t="str">
        <f>'網製品、金属小物、履物、加工餌、生餌'!M2</f>
        <v>※クリーム色の網掛け部分をご入力下さい。</v>
      </c>
    </row>
    <row r="3" spans="1:15" ht="20.100000000000001" customHeight="1" thickBot="1" x14ac:dyDescent="0.25">
      <c r="A3" s="28" t="s">
        <v>247</v>
      </c>
      <c r="O3" s="60" t="s">
        <v>317</v>
      </c>
    </row>
    <row r="4" spans="1:15" ht="20.100000000000001" customHeight="1" x14ac:dyDescent="0.2">
      <c r="A4" s="274" t="s">
        <v>14</v>
      </c>
      <c r="B4" s="275"/>
      <c r="C4" s="275"/>
      <c r="D4" s="276"/>
      <c r="E4" s="344" t="str">
        <f>'網製品、金属小物、履物、加工餌、生餌'!E4</f>
        <v>2021年(R3年度)実績（2022/3期相当）</v>
      </c>
      <c r="F4" s="346"/>
      <c r="G4" s="344" t="str">
        <f>'網製品、金属小物、履物、加工餌、生餌'!G4</f>
        <v>2022年(R4年度)実績（2023/3期相当）</v>
      </c>
      <c r="H4" s="346"/>
      <c r="I4" s="344" t="str">
        <f>'網製品、金属小物、履物、加工餌、生餌'!I4</f>
        <v>2023年(R5年度)実績（2024/3期相当）</v>
      </c>
      <c r="J4" s="346"/>
      <c r="K4" s="344" t="str">
        <f>'網製品、金属小物、履物、加工餌、生餌'!K4</f>
        <v>2024年(R6年度)実績（2025/3期相当）</v>
      </c>
      <c r="L4" s="346"/>
      <c r="M4" s="344" t="str">
        <f>'網製品、金属小物、履物、加工餌、生餌'!M4</f>
        <v>2025年(R7年度)見込（2026/3期相当）</v>
      </c>
      <c r="N4" s="346"/>
      <c r="O4" s="61"/>
    </row>
    <row r="5" spans="1:15" ht="20.100000000000001" customHeight="1" thickBot="1" x14ac:dyDescent="0.25">
      <c r="A5" s="341"/>
      <c r="B5" s="342"/>
      <c r="C5" s="342"/>
      <c r="D5" s="343"/>
      <c r="E5" s="332" t="s">
        <v>1</v>
      </c>
      <c r="F5" s="336"/>
      <c r="G5" s="332" t="s">
        <v>1</v>
      </c>
      <c r="H5" s="336"/>
      <c r="I5" s="332" t="s">
        <v>1</v>
      </c>
      <c r="J5" s="336"/>
      <c r="K5" s="335" t="s">
        <v>1</v>
      </c>
      <c r="L5" s="336"/>
      <c r="M5" s="335" t="s">
        <v>1</v>
      </c>
      <c r="N5" s="336"/>
      <c r="O5" s="62"/>
    </row>
    <row r="6" spans="1:15" ht="25.5" customHeight="1" x14ac:dyDescent="0.2">
      <c r="A6" s="372" t="s">
        <v>248</v>
      </c>
      <c r="B6" s="374" t="s">
        <v>249</v>
      </c>
      <c r="C6" s="46" t="s">
        <v>250</v>
      </c>
      <c r="D6" s="47" t="s">
        <v>251</v>
      </c>
      <c r="E6" s="138"/>
      <c r="F6" s="93" t="s">
        <v>39</v>
      </c>
      <c r="G6" s="138"/>
      <c r="H6" s="93" t="s">
        <v>39</v>
      </c>
      <c r="I6" s="138"/>
      <c r="J6" s="93" t="s">
        <v>39</v>
      </c>
      <c r="K6" s="138"/>
      <c r="L6" s="93" t="s">
        <v>39</v>
      </c>
      <c r="M6" s="138"/>
      <c r="N6" s="93" t="s">
        <v>39</v>
      </c>
      <c r="O6" s="48" t="s">
        <v>252</v>
      </c>
    </row>
    <row r="7" spans="1:15" ht="25.5" customHeight="1" x14ac:dyDescent="0.2">
      <c r="A7" s="373"/>
      <c r="B7" s="357"/>
      <c r="C7" s="40" t="s">
        <v>253</v>
      </c>
      <c r="D7" s="34" t="s">
        <v>254</v>
      </c>
      <c r="E7" s="136"/>
      <c r="F7" s="81" t="s">
        <v>39</v>
      </c>
      <c r="G7" s="136"/>
      <c r="H7" s="81" t="s">
        <v>39</v>
      </c>
      <c r="I7" s="136"/>
      <c r="J7" s="81" t="s">
        <v>39</v>
      </c>
      <c r="K7" s="136"/>
      <c r="L7" s="81" t="s">
        <v>39</v>
      </c>
      <c r="M7" s="136"/>
      <c r="N7" s="81" t="s">
        <v>39</v>
      </c>
      <c r="O7" s="35" t="s">
        <v>29</v>
      </c>
    </row>
    <row r="8" spans="1:15" ht="25.5" customHeight="1" x14ac:dyDescent="0.2">
      <c r="A8" s="373"/>
      <c r="B8" s="357"/>
      <c r="C8" s="40" t="s">
        <v>255</v>
      </c>
      <c r="D8" s="34" t="s">
        <v>256</v>
      </c>
      <c r="E8" s="136"/>
      <c r="F8" s="81" t="s">
        <v>39</v>
      </c>
      <c r="G8" s="136"/>
      <c r="H8" s="81" t="s">
        <v>39</v>
      </c>
      <c r="I8" s="136"/>
      <c r="J8" s="81" t="s">
        <v>39</v>
      </c>
      <c r="K8" s="136"/>
      <c r="L8" s="81" t="s">
        <v>39</v>
      </c>
      <c r="M8" s="136"/>
      <c r="N8" s="81" t="s">
        <v>39</v>
      </c>
      <c r="O8" s="35" t="s">
        <v>30</v>
      </c>
    </row>
    <row r="9" spans="1:15" ht="25.5" customHeight="1" x14ac:dyDescent="0.2">
      <c r="A9" s="373"/>
      <c r="B9" s="357"/>
      <c r="C9" s="40" t="s">
        <v>257</v>
      </c>
      <c r="D9" s="34" t="s">
        <v>258</v>
      </c>
      <c r="E9" s="136"/>
      <c r="F9" s="81" t="s">
        <v>39</v>
      </c>
      <c r="G9" s="136"/>
      <c r="H9" s="81" t="s">
        <v>39</v>
      </c>
      <c r="I9" s="136"/>
      <c r="J9" s="81" t="s">
        <v>39</v>
      </c>
      <c r="K9" s="136"/>
      <c r="L9" s="81" t="s">
        <v>39</v>
      </c>
      <c r="M9" s="136"/>
      <c r="N9" s="81" t="s">
        <v>39</v>
      </c>
      <c r="O9" s="35" t="s">
        <v>31</v>
      </c>
    </row>
    <row r="10" spans="1:15" ht="25.5" customHeight="1" x14ac:dyDescent="0.2">
      <c r="A10" s="373"/>
      <c r="B10" s="357"/>
      <c r="C10" s="40" t="s">
        <v>259</v>
      </c>
      <c r="D10" s="34" t="s">
        <v>32</v>
      </c>
      <c r="E10" s="136"/>
      <c r="F10" s="81" t="s">
        <v>39</v>
      </c>
      <c r="G10" s="136"/>
      <c r="H10" s="81" t="s">
        <v>39</v>
      </c>
      <c r="I10" s="136"/>
      <c r="J10" s="81" t="s">
        <v>39</v>
      </c>
      <c r="K10" s="136"/>
      <c r="L10" s="81" t="s">
        <v>39</v>
      </c>
      <c r="M10" s="136"/>
      <c r="N10" s="81" t="s">
        <v>39</v>
      </c>
      <c r="O10" s="35" t="s">
        <v>32</v>
      </c>
    </row>
    <row r="11" spans="1:15" ht="25.5" customHeight="1" x14ac:dyDescent="0.2">
      <c r="A11" s="373"/>
      <c r="B11" s="357"/>
      <c r="C11" s="40" t="s">
        <v>260</v>
      </c>
      <c r="D11" s="34" t="s">
        <v>33</v>
      </c>
      <c r="E11" s="136"/>
      <c r="F11" s="81" t="s">
        <v>39</v>
      </c>
      <c r="G11" s="136"/>
      <c r="H11" s="81" t="s">
        <v>39</v>
      </c>
      <c r="I11" s="136"/>
      <c r="J11" s="81" t="s">
        <v>39</v>
      </c>
      <c r="K11" s="136"/>
      <c r="L11" s="81" t="s">
        <v>39</v>
      </c>
      <c r="M11" s="136"/>
      <c r="N11" s="81" t="s">
        <v>39</v>
      </c>
      <c r="O11" s="35" t="s">
        <v>33</v>
      </c>
    </row>
    <row r="12" spans="1:15" ht="25.5" customHeight="1" x14ac:dyDescent="0.2">
      <c r="A12" s="373"/>
      <c r="B12" s="357"/>
      <c r="C12" s="40" t="s">
        <v>261</v>
      </c>
      <c r="D12" s="34" t="s">
        <v>262</v>
      </c>
      <c r="E12" s="136"/>
      <c r="F12" s="81" t="s">
        <v>39</v>
      </c>
      <c r="G12" s="136"/>
      <c r="H12" s="81" t="s">
        <v>39</v>
      </c>
      <c r="I12" s="136"/>
      <c r="J12" s="81" t="s">
        <v>39</v>
      </c>
      <c r="K12" s="136"/>
      <c r="L12" s="81" t="s">
        <v>39</v>
      </c>
      <c r="M12" s="136"/>
      <c r="N12" s="81" t="s">
        <v>39</v>
      </c>
      <c r="O12" s="35" t="s">
        <v>34</v>
      </c>
    </row>
    <row r="13" spans="1:15" ht="25.5" customHeight="1" x14ac:dyDescent="0.2">
      <c r="A13" s="373"/>
      <c r="B13" s="357"/>
      <c r="C13" s="40" t="s">
        <v>263</v>
      </c>
      <c r="D13" s="55" t="s">
        <v>264</v>
      </c>
      <c r="E13" s="137"/>
      <c r="F13" s="81" t="s">
        <v>39</v>
      </c>
      <c r="G13" s="137"/>
      <c r="H13" s="81" t="s">
        <v>39</v>
      </c>
      <c r="I13" s="137"/>
      <c r="J13" s="81" t="s">
        <v>39</v>
      </c>
      <c r="K13" s="137"/>
      <c r="L13" s="81" t="s">
        <v>39</v>
      </c>
      <c r="M13" s="137"/>
      <c r="N13" s="81" t="s">
        <v>39</v>
      </c>
      <c r="O13" s="56" t="s">
        <v>35</v>
      </c>
    </row>
    <row r="14" spans="1:15" ht="25.5" customHeight="1" x14ac:dyDescent="0.2">
      <c r="A14" s="373"/>
      <c r="B14" s="357"/>
      <c r="C14" s="68" t="s">
        <v>265</v>
      </c>
      <c r="D14" s="41" t="s">
        <v>36</v>
      </c>
      <c r="E14" s="133"/>
      <c r="F14" s="91" t="s">
        <v>39</v>
      </c>
      <c r="G14" s="133"/>
      <c r="H14" s="91" t="s">
        <v>39</v>
      </c>
      <c r="I14" s="133"/>
      <c r="J14" s="91" t="s">
        <v>39</v>
      </c>
      <c r="K14" s="133"/>
      <c r="L14" s="91" t="s">
        <v>39</v>
      </c>
      <c r="M14" s="133"/>
      <c r="N14" s="91" t="s">
        <v>39</v>
      </c>
      <c r="O14" s="42" t="s">
        <v>36</v>
      </c>
    </row>
    <row r="15" spans="1:15" ht="25.5" customHeight="1" x14ac:dyDescent="0.2">
      <c r="A15" s="373"/>
      <c r="B15" s="358"/>
      <c r="C15" s="49" t="s">
        <v>266</v>
      </c>
      <c r="D15" s="50" t="s">
        <v>267</v>
      </c>
      <c r="E15" s="134">
        <f>SUM(E6:E14)</f>
        <v>0</v>
      </c>
      <c r="F15" s="95" t="s">
        <v>39</v>
      </c>
      <c r="G15" s="134">
        <f>SUM(G6:G14)</f>
        <v>0</v>
      </c>
      <c r="H15" s="95" t="s">
        <v>39</v>
      </c>
      <c r="I15" s="134">
        <f>SUM(I6:I14)</f>
        <v>0</v>
      </c>
      <c r="J15" s="95" t="s">
        <v>39</v>
      </c>
      <c r="K15" s="134">
        <f>SUM(K6:K14)</f>
        <v>0</v>
      </c>
      <c r="L15" s="95" t="s">
        <v>39</v>
      </c>
      <c r="M15" s="134">
        <f>SUM(M6:M14)</f>
        <v>0</v>
      </c>
      <c r="N15" s="95" t="s">
        <v>39</v>
      </c>
      <c r="O15" s="51" t="s">
        <v>268</v>
      </c>
    </row>
    <row r="16" spans="1:15" ht="25.5" customHeight="1" x14ac:dyDescent="0.2">
      <c r="A16" s="373"/>
      <c r="B16" s="356" t="s">
        <v>269</v>
      </c>
      <c r="C16" s="46" t="s">
        <v>270</v>
      </c>
      <c r="D16" s="47" t="s">
        <v>271</v>
      </c>
      <c r="E16" s="138"/>
      <c r="F16" s="93" t="s">
        <v>39</v>
      </c>
      <c r="G16" s="138"/>
      <c r="H16" s="93" t="s">
        <v>39</v>
      </c>
      <c r="I16" s="138"/>
      <c r="J16" s="93" t="s">
        <v>39</v>
      </c>
      <c r="K16" s="138"/>
      <c r="L16" s="93" t="s">
        <v>39</v>
      </c>
      <c r="M16" s="138"/>
      <c r="N16" s="93" t="s">
        <v>39</v>
      </c>
      <c r="O16" s="48" t="s">
        <v>272</v>
      </c>
    </row>
    <row r="17" spans="1:15" ht="25.5" customHeight="1" x14ac:dyDescent="0.2">
      <c r="A17" s="373"/>
      <c r="B17" s="357"/>
      <c r="C17" s="40" t="s">
        <v>273</v>
      </c>
      <c r="D17" s="34" t="s">
        <v>274</v>
      </c>
      <c r="E17" s="136"/>
      <c r="F17" s="81" t="s">
        <v>39</v>
      </c>
      <c r="G17" s="136"/>
      <c r="H17" s="81" t="s">
        <v>39</v>
      </c>
      <c r="I17" s="136"/>
      <c r="J17" s="81" t="s">
        <v>39</v>
      </c>
      <c r="K17" s="136"/>
      <c r="L17" s="81" t="s">
        <v>39</v>
      </c>
      <c r="M17" s="136"/>
      <c r="N17" s="81" t="s">
        <v>39</v>
      </c>
      <c r="O17" s="35" t="s">
        <v>274</v>
      </c>
    </row>
    <row r="18" spans="1:15" ht="25.5" customHeight="1" x14ac:dyDescent="0.2">
      <c r="A18" s="373"/>
      <c r="B18" s="357"/>
      <c r="C18" s="68" t="s">
        <v>275</v>
      </c>
      <c r="D18" s="41" t="s">
        <v>276</v>
      </c>
      <c r="E18" s="133"/>
      <c r="F18" s="91" t="s">
        <v>39</v>
      </c>
      <c r="G18" s="133"/>
      <c r="H18" s="91" t="s">
        <v>39</v>
      </c>
      <c r="I18" s="133"/>
      <c r="J18" s="91" t="s">
        <v>39</v>
      </c>
      <c r="K18" s="133"/>
      <c r="L18" s="91" t="s">
        <v>39</v>
      </c>
      <c r="M18" s="133"/>
      <c r="N18" s="91" t="s">
        <v>39</v>
      </c>
      <c r="O18" s="42" t="s">
        <v>276</v>
      </c>
    </row>
    <row r="19" spans="1:15" ht="25.5" customHeight="1" x14ac:dyDescent="0.2">
      <c r="A19" s="373"/>
      <c r="B19" s="358"/>
      <c r="C19" s="49" t="s">
        <v>266</v>
      </c>
      <c r="D19" s="50" t="s">
        <v>277</v>
      </c>
      <c r="E19" s="134">
        <f>SUM(E16:E18)</f>
        <v>0</v>
      </c>
      <c r="F19" s="95" t="s">
        <v>39</v>
      </c>
      <c r="G19" s="134">
        <f>SUM(G16:G18)</f>
        <v>0</v>
      </c>
      <c r="H19" s="95" t="s">
        <v>39</v>
      </c>
      <c r="I19" s="134">
        <f>SUM(I16:I18)</f>
        <v>0</v>
      </c>
      <c r="J19" s="95" t="s">
        <v>39</v>
      </c>
      <c r="K19" s="134">
        <f>SUM(K16:K18)</f>
        <v>0</v>
      </c>
      <c r="L19" s="95" t="s">
        <v>39</v>
      </c>
      <c r="M19" s="134">
        <f>SUM(M16:M18)</f>
        <v>0</v>
      </c>
      <c r="N19" s="95" t="s">
        <v>39</v>
      </c>
      <c r="O19" s="51" t="s">
        <v>278</v>
      </c>
    </row>
    <row r="20" spans="1:15" ht="25.5" customHeight="1" x14ac:dyDescent="0.2">
      <c r="A20" s="373"/>
      <c r="B20" s="296" t="s">
        <v>472</v>
      </c>
      <c r="C20" s="371"/>
      <c r="D20" s="69" t="s">
        <v>279</v>
      </c>
      <c r="E20" s="140"/>
      <c r="F20" s="101" t="s">
        <v>39</v>
      </c>
      <c r="G20" s="140"/>
      <c r="H20" s="101" t="s">
        <v>39</v>
      </c>
      <c r="I20" s="140"/>
      <c r="J20" s="101" t="s">
        <v>39</v>
      </c>
      <c r="K20" s="140"/>
      <c r="L20" s="101" t="s">
        <v>39</v>
      </c>
      <c r="M20" s="140"/>
      <c r="N20" s="101" t="s">
        <v>39</v>
      </c>
      <c r="O20" s="70" t="s">
        <v>280</v>
      </c>
    </row>
    <row r="21" spans="1:15" ht="25.5" customHeight="1" x14ac:dyDescent="0.2">
      <c r="A21" s="373"/>
      <c r="B21" s="296" t="s">
        <v>281</v>
      </c>
      <c r="C21" s="371"/>
      <c r="D21" s="69" t="s">
        <v>282</v>
      </c>
      <c r="E21" s="140"/>
      <c r="F21" s="101" t="s">
        <v>39</v>
      </c>
      <c r="G21" s="140"/>
      <c r="H21" s="101" t="s">
        <v>39</v>
      </c>
      <c r="I21" s="140"/>
      <c r="J21" s="101" t="s">
        <v>39</v>
      </c>
      <c r="K21" s="140"/>
      <c r="L21" s="101" t="s">
        <v>39</v>
      </c>
      <c r="M21" s="140"/>
      <c r="N21" s="101" t="s">
        <v>39</v>
      </c>
      <c r="O21" s="70" t="s">
        <v>282</v>
      </c>
    </row>
    <row r="22" spans="1:15" ht="25.5" customHeight="1" x14ac:dyDescent="0.2">
      <c r="A22" s="33"/>
      <c r="B22" s="296" t="s">
        <v>446</v>
      </c>
      <c r="C22" s="371"/>
      <c r="D22" s="69" t="s">
        <v>457</v>
      </c>
      <c r="E22" s="140"/>
      <c r="F22" s="101" t="s">
        <v>39</v>
      </c>
      <c r="G22" s="140"/>
      <c r="H22" s="101" t="s">
        <v>39</v>
      </c>
      <c r="I22" s="140"/>
      <c r="J22" s="101" t="s">
        <v>39</v>
      </c>
      <c r="K22" s="140"/>
      <c r="L22" s="101" t="s">
        <v>39</v>
      </c>
      <c r="M22" s="140"/>
      <c r="N22" s="101" t="s">
        <v>39</v>
      </c>
      <c r="O22" s="70" t="s">
        <v>456</v>
      </c>
    </row>
    <row r="23" spans="1:15" ht="25.5" customHeight="1" x14ac:dyDescent="0.2">
      <c r="A23" s="33"/>
      <c r="B23" s="296" t="s">
        <v>447</v>
      </c>
      <c r="C23" s="371"/>
      <c r="D23" s="69" t="s">
        <v>459</v>
      </c>
      <c r="E23" s="140"/>
      <c r="F23" s="101" t="s">
        <v>39</v>
      </c>
      <c r="G23" s="140"/>
      <c r="H23" s="101" t="s">
        <v>39</v>
      </c>
      <c r="I23" s="140"/>
      <c r="J23" s="101" t="s">
        <v>39</v>
      </c>
      <c r="K23" s="140"/>
      <c r="L23" s="101" t="s">
        <v>39</v>
      </c>
      <c r="M23" s="140"/>
      <c r="N23" s="101" t="s">
        <v>39</v>
      </c>
      <c r="O23" s="70" t="s">
        <v>458</v>
      </c>
    </row>
    <row r="24" spans="1:15" ht="25.5" customHeight="1" x14ac:dyDescent="0.2">
      <c r="A24" s="33"/>
      <c r="B24" s="369" t="s">
        <v>448</v>
      </c>
      <c r="C24" s="370"/>
      <c r="D24" s="69" t="s">
        <v>461</v>
      </c>
      <c r="E24" s="140"/>
      <c r="F24" s="101" t="s">
        <v>39</v>
      </c>
      <c r="G24" s="140"/>
      <c r="H24" s="101" t="s">
        <v>39</v>
      </c>
      <c r="I24" s="140"/>
      <c r="J24" s="101" t="s">
        <v>39</v>
      </c>
      <c r="K24" s="140"/>
      <c r="L24" s="101" t="s">
        <v>39</v>
      </c>
      <c r="M24" s="140"/>
      <c r="N24" s="101" t="s">
        <v>39</v>
      </c>
      <c r="O24" s="70" t="s">
        <v>460</v>
      </c>
    </row>
    <row r="25" spans="1:15" ht="25.5" customHeight="1" x14ac:dyDescent="0.2">
      <c r="A25" s="71"/>
      <c r="B25" s="311" t="s">
        <v>283</v>
      </c>
      <c r="C25" s="368"/>
      <c r="D25" s="50" t="s">
        <v>284</v>
      </c>
      <c r="E25" s="134">
        <f>SUM(E15,E19,E20,E21,E22,E23,E24)</f>
        <v>0</v>
      </c>
      <c r="F25" s="95" t="s">
        <v>39</v>
      </c>
      <c r="G25" s="134">
        <f>SUM(G15,G19,G20,G21,G22,G23,G24)</f>
        <v>0</v>
      </c>
      <c r="H25" s="95" t="s">
        <v>39</v>
      </c>
      <c r="I25" s="134">
        <f>SUM(I15,I19,I20,I21,I22,I23,I24)</f>
        <v>0</v>
      </c>
      <c r="J25" s="95" t="s">
        <v>39</v>
      </c>
      <c r="K25" s="134">
        <f>SUM(K15,K19,K20,K21,K22,K23,K24)</f>
        <v>0</v>
      </c>
      <c r="L25" s="95" t="s">
        <v>39</v>
      </c>
      <c r="M25" s="134">
        <f>SUM(M15,M19,M20,M21,M22,M23,M24)</f>
        <v>0</v>
      </c>
      <c r="N25" s="95" t="s">
        <v>39</v>
      </c>
      <c r="O25" s="51" t="s">
        <v>285</v>
      </c>
    </row>
    <row r="26" spans="1:15" ht="25.5" customHeight="1" x14ac:dyDescent="0.2">
      <c r="A26" s="322" t="s">
        <v>286</v>
      </c>
      <c r="B26" s="314" t="s">
        <v>450</v>
      </c>
      <c r="C26" s="325"/>
      <c r="D26" s="47" t="s">
        <v>287</v>
      </c>
      <c r="E26" s="138"/>
      <c r="F26" s="93" t="s">
        <v>39</v>
      </c>
      <c r="G26" s="138"/>
      <c r="H26" s="93" t="s">
        <v>39</v>
      </c>
      <c r="I26" s="138"/>
      <c r="J26" s="93" t="s">
        <v>39</v>
      </c>
      <c r="K26" s="138"/>
      <c r="L26" s="93" t="s">
        <v>39</v>
      </c>
      <c r="M26" s="138"/>
      <c r="N26" s="93" t="s">
        <v>39</v>
      </c>
      <c r="O26" s="48" t="s">
        <v>288</v>
      </c>
    </row>
    <row r="27" spans="1:15" ht="25.5" customHeight="1" x14ac:dyDescent="0.2">
      <c r="A27" s="366"/>
      <c r="B27" s="288" t="s">
        <v>451</v>
      </c>
      <c r="C27" s="301"/>
      <c r="D27" s="47" t="s">
        <v>289</v>
      </c>
      <c r="E27" s="138"/>
      <c r="F27" s="93" t="s">
        <v>39</v>
      </c>
      <c r="G27" s="138"/>
      <c r="H27" s="93" t="s">
        <v>39</v>
      </c>
      <c r="I27" s="138"/>
      <c r="J27" s="93" t="s">
        <v>39</v>
      </c>
      <c r="K27" s="138"/>
      <c r="L27" s="93" t="s">
        <v>39</v>
      </c>
      <c r="M27" s="138"/>
      <c r="N27" s="93" t="s">
        <v>39</v>
      </c>
      <c r="O27" s="48" t="s">
        <v>290</v>
      </c>
    </row>
    <row r="28" spans="1:15" ht="25.5" customHeight="1" x14ac:dyDescent="0.2">
      <c r="A28" s="366"/>
      <c r="B28" s="288" t="s">
        <v>452</v>
      </c>
      <c r="C28" s="301"/>
      <c r="D28" s="47" t="s">
        <v>291</v>
      </c>
      <c r="E28" s="138"/>
      <c r="F28" s="93" t="s">
        <v>39</v>
      </c>
      <c r="G28" s="138"/>
      <c r="H28" s="93" t="s">
        <v>39</v>
      </c>
      <c r="I28" s="138"/>
      <c r="J28" s="93" t="s">
        <v>39</v>
      </c>
      <c r="K28" s="138"/>
      <c r="L28" s="93" t="s">
        <v>39</v>
      </c>
      <c r="M28" s="138"/>
      <c r="N28" s="93" t="s">
        <v>39</v>
      </c>
      <c r="O28" s="48" t="s">
        <v>291</v>
      </c>
    </row>
    <row r="29" spans="1:15" ht="25.5" customHeight="1" x14ac:dyDescent="0.2">
      <c r="A29" s="366"/>
      <c r="B29" s="361" t="s">
        <v>453</v>
      </c>
      <c r="C29" s="365"/>
      <c r="D29" s="55" t="s">
        <v>449</v>
      </c>
      <c r="E29" s="137"/>
      <c r="F29" s="94" t="s">
        <v>39</v>
      </c>
      <c r="G29" s="137"/>
      <c r="H29" s="94" t="s">
        <v>39</v>
      </c>
      <c r="I29" s="137"/>
      <c r="J29" s="94" t="s">
        <v>39</v>
      </c>
      <c r="K29" s="137"/>
      <c r="L29" s="94" t="s">
        <v>39</v>
      </c>
      <c r="M29" s="137"/>
      <c r="N29" s="94" t="s">
        <v>39</v>
      </c>
      <c r="O29" s="56" t="s">
        <v>449</v>
      </c>
    </row>
    <row r="30" spans="1:15" ht="25.5" customHeight="1" x14ac:dyDescent="0.2">
      <c r="A30" s="367"/>
      <c r="B30" s="311" t="s">
        <v>292</v>
      </c>
      <c r="C30" s="368"/>
      <c r="D30" s="53" t="s">
        <v>293</v>
      </c>
      <c r="E30" s="141">
        <f>SUM(E26:E29)</f>
        <v>0</v>
      </c>
      <c r="F30" s="92" t="s">
        <v>39</v>
      </c>
      <c r="G30" s="141">
        <f>SUM(G26:G29)</f>
        <v>0</v>
      </c>
      <c r="H30" s="92" t="s">
        <v>39</v>
      </c>
      <c r="I30" s="141">
        <f>SUM(I26:I29)</f>
        <v>0</v>
      </c>
      <c r="J30" s="92" t="s">
        <v>39</v>
      </c>
      <c r="K30" s="141">
        <f>SUM(K26:K29)</f>
        <v>0</v>
      </c>
      <c r="L30" s="92" t="s">
        <v>39</v>
      </c>
      <c r="M30" s="141">
        <f>SUM(M26:M29)</f>
        <v>0</v>
      </c>
      <c r="N30" s="92" t="s">
        <v>39</v>
      </c>
      <c r="O30" s="54" t="s">
        <v>293</v>
      </c>
    </row>
    <row r="31" spans="1:15" ht="44.25" customHeight="1" x14ac:dyDescent="0.2">
      <c r="A31" s="100" t="s">
        <v>294</v>
      </c>
      <c r="B31" s="307" t="s">
        <v>454</v>
      </c>
      <c r="C31" s="308"/>
      <c r="D31" s="41" t="s">
        <v>295</v>
      </c>
      <c r="E31" s="133"/>
      <c r="F31" s="91" t="s">
        <v>39</v>
      </c>
      <c r="G31" s="133"/>
      <c r="H31" s="91" t="s">
        <v>39</v>
      </c>
      <c r="I31" s="133"/>
      <c r="J31" s="91" t="s">
        <v>39</v>
      </c>
      <c r="K31" s="133"/>
      <c r="L31" s="91" t="s">
        <v>39</v>
      </c>
      <c r="M31" s="133"/>
      <c r="N31" s="91" t="s">
        <v>39</v>
      </c>
      <c r="O31" s="42" t="s">
        <v>296</v>
      </c>
    </row>
    <row r="32" spans="1:15" ht="25.5" customHeight="1" x14ac:dyDescent="0.2">
      <c r="A32" s="320" t="s">
        <v>56</v>
      </c>
      <c r="B32" s="294" t="s">
        <v>297</v>
      </c>
      <c r="C32" s="295"/>
      <c r="D32" s="47" t="s">
        <v>298</v>
      </c>
      <c r="E32" s="138"/>
      <c r="F32" s="93" t="s">
        <v>39</v>
      </c>
      <c r="G32" s="138"/>
      <c r="H32" s="93" t="s">
        <v>39</v>
      </c>
      <c r="I32" s="138"/>
      <c r="J32" s="93" t="s">
        <v>39</v>
      </c>
      <c r="K32" s="138"/>
      <c r="L32" s="93" t="s">
        <v>39</v>
      </c>
      <c r="M32" s="138"/>
      <c r="N32" s="93" t="s">
        <v>39</v>
      </c>
      <c r="O32" s="48" t="s">
        <v>299</v>
      </c>
    </row>
    <row r="33" spans="1:16" ht="25.5" customHeight="1" x14ac:dyDescent="0.2">
      <c r="A33" s="321"/>
      <c r="B33" s="288" t="s">
        <v>455</v>
      </c>
      <c r="C33" s="272"/>
      <c r="D33" s="34" t="s">
        <v>300</v>
      </c>
      <c r="E33" s="136"/>
      <c r="F33" s="81" t="s">
        <v>39</v>
      </c>
      <c r="G33" s="136"/>
      <c r="H33" s="81" t="s">
        <v>39</v>
      </c>
      <c r="I33" s="136"/>
      <c r="J33" s="81" t="s">
        <v>39</v>
      </c>
      <c r="K33" s="136"/>
      <c r="L33" s="81" t="s">
        <v>39</v>
      </c>
      <c r="M33" s="136"/>
      <c r="N33" s="81" t="s">
        <v>39</v>
      </c>
      <c r="O33" s="35" t="s">
        <v>300</v>
      </c>
    </row>
    <row r="34" spans="1:16" ht="25.5" customHeight="1" x14ac:dyDescent="0.2">
      <c r="A34" s="321"/>
      <c r="B34" s="288" t="s">
        <v>413</v>
      </c>
      <c r="C34" s="272"/>
      <c r="D34" s="34" t="s">
        <v>302</v>
      </c>
      <c r="E34" s="136"/>
      <c r="F34" s="81" t="s">
        <v>39</v>
      </c>
      <c r="G34" s="136"/>
      <c r="H34" s="81" t="s">
        <v>39</v>
      </c>
      <c r="I34" s="136"/>
      <c r="J34" s="81" t="s">
        <v>39</v>
      </c>
      <c r="K34" s="136"/>
      <c r="L34" s="81" t="s">
        <v>39</v>
      </c>
      <c r="M34" s="136"/>
      <c r="N34" s="81" t="s">
        <v>39</v>
      </c>
      <c r="O34" s="35" t="s">
        <v>301</v>
      </c>
    </row>
    <row r="35" spans="1:16" ht="25.5" customHeight="1" x14ac:dyDescent="0.2">
      <c r="A35" s="321"/>
      <c r="B35" s="288" t="s">
        <v>414</v>
      </c>
      <c r="C35" s="272"/>
      <c r="D35" s="34" t="s">
        <v>415</v>
      </c>
      <c r="E35" s="136"/>
      <c r="F35" s="81" t="s">
        <v>39</v>
      </c>
      <c r="G35" s="136"/>
      <c r="H35" s="81" t="s">
        <v>39</v>
      </c>
      <c r="I35" s="136"/>
      <c r="J35" s="81" t="s">
        <v>39</v>
      </c>
      <c r="K35" s="136"/>
      <c r="L35" s="81" t="s">
        <v>39</v>
      </c>
      <c r="M35" s="136"/>
      <c r="N35" s="81" t="s">
        <v>39</v>
      </c>
      <c r="O35" s="35" t="s">
        <v>303</v>
      </c>
    </row>
    <row r="36" spans="1:16" ht="25.5" customHeight="1" x14ac:dyDescent="0.2">
      <c r="A36" s="321"/>
      <c r="B36" s="290" t="s">
        <v>416</v>
      </c>
      <c r="C36" s="291"/>
      <c r="D36" s="57" t="s">
        <v>304</v>
      </c>
      <c r="E36" s="142"/>
      <c r="F36" s="82" t="s">
        <v>39</v>
      </c>
      <c r="G36" s="142"/>
      <c r="H36" s="82" t="s">
        <v>39</v>
      </c>
      <c r="I36" s="142"/>
      <c r="J36" s="82" t="s">
        <v>39</v>
      </c>
      <c r="K36" s="142"/>
      <c r="L36" s="82" t="s">
        <v>39</v>
      </c>
      <c r="M36" s="142"/>
      <c r="N36" s="82" t="s">
        <v>39</v>
      </c>
      <c r="O36" s="58" t="s">
        <v>305</v>
      </c>
    </row>
    <row r="37" spans="1:16" ht="25.5" customHeight="1" thickBot="1" x14ac:dyDescent="0.25">
      <c r="A37" s="67"/>
      <c r="B37" s="292" t="s">
        <v>306</v>
      </c>
      <c r="C37" s="293"/>
      <c r="D37" s="43" t="s">
        <v>57</v>
      </c>
      <c r="E37" s="139">
        <f>SUM(E32:E36)</f>
        <v>0</v>
      </c>
      <c r="F37" s="96" t="s">
        <v>39</v>
      </c>
      <c r="G37" s="139">
        <f>SUM(G32:G36)</f>
        <v>0</v>
      </c>
      <c r="H37" s="96" t="s">
        <v>39</v>
      </c>
      <c r="I37" s="139">
        <f>SUM(I32:I36)</f>
        <v>0</v>
      </c>
      <c r="J37" s="96" t="s">
        <v>39</v>
      </c>
      <c r="K37" s="139">
        <f>SUM(K32:K36)</f>
        <v>0</v>
      </c>
      <c r="L37" s="96" t="s">
        <v>39</v>
      </c>
      <c r="M37" s="139">
        <f>SUM(M32:M36)</f>
        <v>0</v>
      </c>
      <c r="N37" s="96" t="s">
        <v>39</v>
      </c>
      <c r="O37" s="24" t="s">
        <v>307</v>
      </c>
      <c r="P37" s="66"/>
    </row>
    <row r="38" spans="1:16" ht="24" customHeight="1" x14ac:dyDescent="0.2">
      <c r="A38" s="98"/>
      <c r="E38" s="123"/>
    </row>
  </sheetData>
  <mergeCells count="35">
    <mergeCell ref="G4:H4"/>
    <mergeCell ref="M4:N4"/>
    <mergeCell ref="I5:J5"/>
    <mergeCell ref="K5:L5"/>
    <mergeCell ref="M5:N5"/>
    <mergeCell ref="I4:J4"/>
    <mergeCell ref="K4:L4"/>
    <mergeCell ref="G5:H5"/>
    <mergeCell ref="A2:F2"/>
    <mergeCell ref="E4:F4"/>
    <mergeCell ref="E5:F5"/>
    <mergeCell ref="B25:C25"/>
    <mergeCell ref="B24:C24"/>
    <mergeCell ref="B21:C21"/>
    <mergeCell ref="A6:A21"/>
    <mergeCell ref="B6:B15"/>
    <mergeCell ref="B20:C20"/>
    <mergeCell ref="B22:C22"/>
    <mergeCell ref="A4:D5"/>
    <mergeCell ref="B16:B19"/>
    <mergeCell ref="B23:C23"/>
    <mergeCell ref="B37:C37"/>
    <mergeCell ref="B31:C31"/>
    <mergeCell ref="B33:C33"/>
    <mergeCell ref="B34:C34"/>
    <mergeCell ref="B36:C36"/>
    <mergeCell ref="B32:C32"/>
    <mergeCell ref="B26:C26"/>
    <mergeCell ref="B27:C27"/>
    <mergeCell ref="B29:C29"/>
    <mergeCell ref="A32:A36"/>
    <mergeCell ref="B35:C35"/>
    <mergeCell ref="A26:A30"/>
    <mergeCell ref="B30:C30"/>
    <mergeCell ref="B28:C28"/>
  </mergeCells>
  <phoneticPr fontId="2"/>
  <pageMargins left="0.7" right="0.39370078740157483" top="0.3" bottom="0.15" header="0.51181102362204722" footer="0.34"/>
  <pageSetup paperSize="12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21"/>
  <sheetViews>
    <sheetView workbookViewId="0">
      <selection activeCell="H8" sqref="H8"/>
    </sheetView>
  </sheetViews>
  <sheetFormatPr defaultColWidth="9" defaultRowHeight="10.8" x14ac:dyDescent="0.15"/>
  <cols>
    <col min="1" max="1" width="4.44140625" style="152" bestFit="1" customWidth="1"/>
    <col min="2" max="16384" width="9" style="152"/>
  </cols>
  <sheetData>
    <row r="1" spans="1:9" x14ac:dyDescent="0.15">
      <c r="A1" s="152" t="s">
        <v>320</v>
      </c>
      <c r="B1" s="152" t="s">
        <v>338</v>
      </c>
      <c r="C1" s="152" t="s">
        <v>346</v>
      </c>
      <c r="D1" s="152" t="s">
        <v>347</v>
      </c>
      <c r="E1" s="152" t="s">
        <v>348</v>
      </c>
      <c r="F1" s="152" t="s">
        <v>349</v>
      </c>
      <c r="G1" s="152" t="s">
        <v>350</v>
      </c>
      <c r="H1" s="152" t="s">
        <v>351</v>
      </c>
    </row>
    <row r="2" spans="1:9" x14ac:dyDescent="0.15">
      <c r="A2" s="153">
        <f>'合計（一部入力）'!O$1</f>
        <v>0</v>
      </c>
      <c r="B2" s="157" t="str">
        <f>'合計（一部入力）'!O8</f>
        <v>01</v>
      </c>
      <c r="C2" s="154">
        <f>'合計（一部入力）'!C8</f>
        <v>0</v>
      </c>
      <c r="D2" s="154">
        <f>'合計（一部入力）'!E8</f>
        <v>0</v>
      </c>
      <c r="E2" s="154">
        <f>'合計（一部入力）'!G8</f>
        <v>0</v>
      </c>
      <c r="F2" s="154">
        <f>'合計（一部入力）'!I8</f>
        <v>0</v>
      </c>
      <c r="G2" s="154">
        <f>'合計（一部入力）'!K8</f>
        <v>0</v>
      </c>
      <c r="H2" s="154">
        <f>'合計（一部入力）'!M8</f>
        <v>0</v>
      </c>
      <c r="I2" s="154"/>
    </row>
    <row r="3" spans="1:9" x14ac:dyDescent="0.15">
      <c r="A3" s="153">
        <f>'合計（一部入力）'!O$1</f>
        <v>0</v>
      </c>
      <c r="B3" s="157" t="str">
        <f>'合計（一部入力）'!O9</f>
        <v>02</v>
      </c>
      <c r="C3" s="154">
        <f>'合計（一部入力）'!C9</f>
        <v>0</v>
      </c>
      <c r="D3" s="154">
        <f>'合計（一部入力）'!E9</f>
        <v>0</v>
      </c>
      <c r="E3" s="154">
        <f>'合計（一部入力）'!G9</f>
        <v>0</v>
      </c>
      <c r="F3" s="154">
        <f>'合計（一部入力）'!I9</f>
        <v>0</v>
      </c>
      <c r="G3" s="154">
        <f>'合計（一部入力）'!K9</f>
        <v>0</v>
      </c>
      <c r="H3" s="154">
        <f>'合計（一部入力）'!M9</f>
        <v>0</v>
      </c>
    </row>
    <row r="4" spans="1:9" x14ac:dyDescent="0.15">
      <c r="A4" s="153">
        <f>'合計（一部入力）'!O$1</f>
        <v>0</v>
      </c>
      <c r="B4" s="157" t="str">
        <f>'合計（一部入力）'!O10</f>
        <v>03</v>
      </c>
      <c r="C4" s="154">
        <f>'合計（一部入力）'!C10</f>
        <v>0</v>
      </c>
      <c r="D4" s="154">
        <f>'合計（一部入力）'!E10</f>
        <v>0</v>
      </c>
      <c r="E4" s="154">
        <f>'合計（一部入力）'!G10</f>
        <v>0</v>
      </c>
      <c r="F4" s="154">
        <f>'合計（一部入力）'!I10</f>
        <v>0</v>
      </c>
      <c r="G4" s="154">
        <f>'合計（一部入力）'!K10</f>
        <v>0</v>
      </c>
      <c r="H4" s="154">
        <f>'合計（一部入力）'!M10</f>
        <v>0</v>
      </c>
    </row>
    <row r="5" spans="1:9" x14ac:dyDescent="0.15">
      <c r="A5" s="153">
        <f>'合計（一部入力）'!O$1</f>
        <v>0</v>
      </c>
      <c r="B5" s="157" t="str">
        <f>'合計（一部入力）'!O11</f>
        <v>04</v>
      </c>
      <c r="C5" s="154">
        <f>'合計（一部入力）'!C11</f>
        <v>0</v>
      </c>
      <c r="D5" s="154">
        <f>'合計（一部入力）'!E11</f>
        <v>0</v>
      </c>
      <c r="E5" s="154">
        <f>'合計（一部入力）'!G11</f>
        <v>0</v>
      </c>
      <c r="F5" s="154">
        <f>'合計（一部入力）'!I11</f>
        <v>0</v>
      </c>
      <c r="G5" s="154">
        <f>'合計（一部入力）'!K11</f>
        <v>0</v>
      </c>
      <c r="H5" s="154">
        <f>'合計（一部入力）'!M11</f>
        <v>0</v>
      </c>
    </row>
    <row r="6" spans="1:9" x14ac:dyDescent="0.15">
      <c r="A6" s="153">
        <f>'合計（一部入力）'!O$1</f>
        <v>0</v>
      </c>
      <c r="B6" s="157" t="str">
        <f>'合計（一部入力）'!O12</f>
        <v>05</v>
      </c>
      <c r="C6" s="154">
        <f>'合計（一部入力）'!C12</f>
        <v>0</v>
      </c>
      <c r="D6" s="154">
        <f>'合計（一部入力）'!E12</f>
        <v>0</v>
      </c>
      <c r="E6" s="154">
        <f>'合計（一部入力）'!G12</f>
        <v>0</v>
      </c>
      <c r="F6" s="154">
        <f>'合計（一部入力）'!I12</f>
        <v>0</v>
      </c>
      <c r="G6" s="154">
        <f>'合計（一部入力）'!K12</f>
        <v>0</v>
      </c>
      <c r="H6" s="154">
        <f>'合計（一部入力）'!M12</f>
        <v>0</v>
      </c>
    </row>
    <row r="7" spans="1:9" x14ac:dyDescent="0.15">
      <c r="A7" s="153">
        <f>'合計（一部入力）'!O$1</f>
        <v>0</v>
      </c>
      <c r="B7" s="157" t="str">
        <f>'合計（一部入力）'!O13</f>
        <v>06</v>
      </c>
      <c r="C7" s="154">
        <f>'合計（一部入力）'!C13</f>
        <v>0</v>
      </c>
      <c r="D7" s="154">
        <f>'合計（一部入力）'!E13</f>
        <v>0</v>
      </c>
      <c r="E7" s="154">
        <f>'合計（一部入力）'!G13</f>
        <v>0</v>
      </c>
      <c r="F7" s="154">
        <f>'合計（一部入力）'!I13</f>
        <v>0</v>
      </c>
      <c r="G7" s="154">
        <f>'合計（一部入力）'!K13</f>
        <v>0</v>
      </c>
      <c r="H7" s="154">
        <f>'合計（一部入力）'!M13</f>
        <v>0</v>
      </c>
    </row>
    <row r="8" spans="1:9" x14ac:dyDescent="0.15">
      <c r="A8" s="153">
        <f>'合計（一部入力）'!O$1</f>
        <v>0</v>
      </c>
      <c r="B8" s="157" t="str">
        <f>'合計（一部入力）'!O14</f>
        <v>07</v>
      </c>
      <c r="C8" s="154">
        <f>'合計（一部入力）'!C14</f>
        <v>0</v>
      </c>
      <c r="D8" s="154">
        <f>'合計（一部入力）'!E14</f>
        <v>0</v>
      </c>
      <c r="E8" s="154">
        <f>'合計（一部入力）'!G14</f>
        <v>0</v>
      </c>
      <c r="F8" s="154">
        <f>'合計（一部入力）'!I14</f>
        <v>0</v>
      </c>
      <c r="G8" s="154">
        <f>'合計（一部入力）'!K14</f>
        <v>0</v>
      </c>
      <c r="H8" s="154">
        <f>'合計（一部入力）'!M14</f>
        <v>0</v>
      </c>
    </row>
    <row r="9" spans="1:9" x14ac:dyDescent="0.15">
      <c r="A9" s="153">
        <f>'合計（一部入力）'!O$1</f>
        <v>0</v>
      </c>
      <c r="B9" s="157" t="str">
        <f>'合計（一部入力）'!O15</f>
        <v>08</v>
      </c>
      <c r="C9" s="154">
        <f>'合計（一部入力）'!C15</f>
        <v>0</v>
      </c>
      <c r="D9" s="154">
        <f>'合計（一部入力）'!E15</f>
        <v>0</v>
      </c>
      <c r="E9" s="154">
        <f>'合計（一部入力）'!G15</f>
        <v>0</v>
      </c>
      <c r="F9" s="154">
        <f>'合計（一部入力）'!I15</f>
        <v>0</v>
      </c>
      <c r="G9" s="154">
        <f>'合計（一部入力）'!K15</f>
        <v>0</v>
      </c>
      <c r="H9" s="154">
        <f>'合計（一部入力）'!M15</f>
        <v>0</v>
      </c>
    </row>
    <row r="10" spans="1:9" x14ac:dyDescent="0.15">
      <c r="A10" s="153">
        <f>'合計（一部入力）'!O$1</f>
        <v>0</v>
      </c>
      <c r="B10" s="157" t="str">
        <f>'合計（一部入力）'!O16</f>
        <v>09</v>
      </c>
      <c r="C10" s="154">
        <f>'合計（一部入力）'!C16</f>
        <v>0</v>
      </c>
      <c r="D10" s="154">
        <f>'合計（一部入力）'!E16</f>
        <v>0</v>
      </c>
      <c r="E10" s="154">
        <f>'合計（一部入力）'!G16</f>
        <v>0</v>
      </c>
      <c r="F10" s="154">
        <f>'合計（一部入力）'!I16</f>
        <v>0</v>
      </c>
      <c r="G10" s="154">
        <f>'合計（一部入力）'!K16</f>
        <v>0</v>
      </c>
      <c r="H10" s="154">
        <f>'合計（一部入力）'!M16</f>
        <v>0</v>
      </c>
    </row>
    <row r="11" spans="1:9" x14ac:dyDescent="0.15">
      <c r="A11" s="153">
        <f>'合計（一部入力）'!O$1</f>
        <v>0</v>
      </c>
      <c r="B11" s="157" t="str">
        <f>'合計（一部入力）'!O17</f>
        <v>10</v>
      </c>
      <c r="C11" s="154">
        <f>'合計（一部入力）'!C17</f>
        <v>0</v>
      </c>
      <c r="D11" s="154">
        <f>'合計（一部入力）'!E17</f>
        <v>0</v>
      </c>
      <c r="E11" s="154">
        <f>'合計（一部入力）'!G17</f>
        <v>0</v>
      </c>
      <c r="F11" s="154">
        <f>'合計（一部入力）'!I17</f>
        <v>0</v>
      </c>
      <c r="G11" s="154">
        <f>'合計（一部入力）'!K17</f>
        <v>0</v>
      </c>
      <c r="H11" s="154">
        <f>'合計（一部入力）'!M17</f>
        <v>0</v>
      </c>
    </row>
    <row r="12" spans="1:9" x14ac:dyDescent="0.15">
      <c r="A12" s="153">
        <f>'合計（一部入力）'!O$1</f>
        <v>0</v>
      </c>
      <c r="B12" s="157" t="str">
        <f>'合計（一部入力）'!O18</f>
        <v>11</v>
      </c>
      <c r="C12" s="154">
        <f>'合計（一部入力）'!C18</f>
        <v>0</v>
      </c>
      <c r="D12" s="154">
        <f>'合計（一部入力）'!E18</f>
        <v>0</v>
      </c>
      <c r="E12" s="154">
        <f>'合計（一部入力）'!G18</f>
        <v>0</v>
      </c>
      <c r="F12" s="154">
        <f>'合計（一部入力）'!I18</f>
        <v>0</v>
      </c>
      <c r="G12" s="154">
        <f>'合計（一部入力）'!K18</f>
        <v>0</v>
      </c>
      <c r="H12" s="154">
        <f>'合計（一部入力）'!M18</f>
        <v>0</v>
      </c>
    </row>
    <row r="13" spans="1:9" x14ac:dyDescent="0.15">
      <c r="A13" s="153">
        <f>'合計（一部入力）'!O$1</f>
        <v>0</v>
      </c>
      <c r="B13" s="157" t="str">
        <f>'合計（一部入力）'!O19</f>
        <v>12</v>
      </c>
      <c r="C13" s="154">
        <f>'合計（一部入力）'!C19</f>
        <v>0</v>
      </c>
      <c r="D13" s="154">
        <f>'合計（一部入力）'!E19</f>
        <v>0</v>
      </c>
      <c r="E13" s="154">
        <f>'合計（一部入力）'!G19</f>
        <v>0</v>
      </c>
      <c r="F13" s="154">
        <f>'合計（一部入力）'!I19</f>
        <v>0</v>
      </c>
      <c r="G13" s="154">
        <f>'合計（一部入力）'!K19</f>
        <v>0</v>
      </c>
      <c r="H13" s="154">
        <f>'合計（一部入力）'!M19</f>
        <v>0</v>
      </c>
    </row>
    <row r="14" spans="1:9" x14ac:dyDescent="0.15">
      <c r="A14" s="153">
        <f>'合計（一部入力）'!O$1</f>
        <v>0</v>
      </c>
      <c r="B14" s="157" t="str">
        <f>'合計（一部入力）'!O20</f>
        <v>13</v>
      </c>
      <c r="C14" s="154">
        <f>'合計（一部入力）'!C20</f>
        <v>0</v>
      </c>
      <c r="D14" s="154">
        <f>'合計（一部入力）'!E20</f>
        <v>0</v>
      </c>
      <c r="E14" s="154">
        <f>'合計（一部入力）'!G20</f>
        <v>0</v>
      </c>
      <c r="F14" s="154">
        <f>'合計（一部入力）'!I20</f>
        <v>0</v>
      </c>
      <c r="G14" s="154">
        <f>'合計（一部入力）'!K20</f>
        <v>0</v>
      </c>
      <c r="H14" s="154">
        <f>'合計（一部入力）'!M20</f>
        <v>0</v>
      </c>
    </row>
    <row r="15" spans="1:9" x14ac:dyDescent="0.15">
      <c r="A15" s="153">
        <f>'合計（一部入力）'!O$1</f>
        <v>0</v>
      </c>
      <c r="B15" s="157" t="str">
        <f>'合計（一部入力）'!O21</f>
        <v>14</v>
      </c>
      <c r="C15" s="154">
        <f>'合計（一部入力）'!C21</f>
        <v>0</v>
      </c>
      <c r="D15" s="154">
        <f>'合計（一部入力）'!E21</f>
        <v>0</v>
      </c>
      <c r="E15" s="154">
        <f>'合計（一部入力）'!G21</f>
        <v>0</v>
      </c>
      <c r="F15" s="154">
        <f>'合計（一部入力）'!I21</f>
        <v>0</v>
      </c>
      <c r="G15" s="154">
        <f>'合計（一部入力）'!K21</f>
        <v>0</v>
      </c>
      <c r="H15" s="154">
        <f>'合計（一部入力）'!M21</f>
        <v>0</v>
      </c>
    </row>
    <row r="16" spans="1:9" x14ac:dyDescent="0.15">
      <c r="A16" s="153">
        <f>'合計（一部入力）'!O$1</f>
        <v>0</v>
      </c>
      <c r="B16" s="157" t="str">
        <f>'合計（一部入力）'!O22</f>
        <v>15</v>
      </c>
      <c r="C16" s="154">
        <f>'合計（一部入力）'!C22</f>
        <v>0</v>
      </c>
      <c r="D16" s="154">
        <f>'合計（一部入力）'!E22</f>
        <v>0</v>
      </c>
      <c r="E16" s="154">
        <f>'合計（一部入力）'!G22</f>
        <v>0</v>
      </c>
      <c r="F16" s="154">
        <f>'合計（一部入力）'!I22</f>
        <v>0</v>
      </c>
      <c r="G16" s="154">
        <f>'合計（一部入力）'!K22</f>
        <v>0</v>
      </c>
      <c r="H16" s="154">
        <f>'合計（一部入力）'!M22</f>
        <v>0</v>
      </c>
    </row>
    <row r="17" spans="1:8" x14ac:dyDescent="0.15">
      <c r="A17" s="153">
        <f>'合計（一部入力）'!O$1</f>
        <v>0</v>
      </c>
      <c r="B17" s="157" t="str">
        <f>'合計（一部入力）'!O23</f>
        <v>16</v>
      </c>
      <c r="C17" s="154">
        <f>'合計（一部入力）'!C23</f>
        <v>0</v>
      </c>
      <c r="D17" s="154">
        <f>'合計（一部入力）'!E23</f>
        <v>0</v>
      </c>
      <c r="E17" s="154">
        <f>'合計（一部入力）'!G23</f>
        <v>0</v>
      </c>
      <c r="F17" s="154">
        <f>'合計（一部入力）'!I23</f>
        <v>0</v>
      </c>
      <c r="G17" s="154">
        <f>'合計（一部入力）'!K23</f>
        <v>0</v>
      </c>
      <c r="H17" s="154">
        <f>'合計（一部入力）'!M23</f>
        <v>0</v>
      </c>
    </row>
    <row r="18" spans="1:8" x14ac:dyDescent="0.15">
      <c r="A18" s="153">
        <f>'合計（一部入力）'!O$1</f>
        <v>0</v>
      </c>
      <c r="B18" s="157" t="str">
        <f>'合計（一部入力）'!O24</f>
        <v>17</v>
      </c>
      <c r="C18" s="154">
        <f>'合計（一部入力）'!C24</f>
        <v>0</v>
      </c>
      <c r="D18" s="154">
        <f>'合計（一部入力）'!E24</f>
        <v>0</v>
      </c>
      <c r="E18" s="154">
        <f>'合計（一部入力）'!G24</f>
        <v>0</v>
      </c>
      <c r="F18" s="154">
        <f>'合計（一部入力）'!I24</f>
        <v>0</v>
      </c>
      <c r="G18" s="154">
        <f>'合計（一部入力）'!K24</f>
        <v>0</v>
      </c>
      <c r="H18" s="154">
        <f>'合計（一部入力）'!M24</f>
        <v>0</v>
      </c>
    </row>
    <row r="21" spans="1:8" x14ac:dyDescent="0.15">
      <c r="C21" s="154"/>
    </row>
  </sheetData>
  <phoneticPr fontId="2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G22"/>
  <sheetViews>
    <sheetView workbookViewId="0">
      <selection activeCell="G2" sqref="G2"/>
    </sheetView>
  </sheetViews>
  <sheetFormatPr defaultColWidth="9" defaultRowHeight="10.8" x14ac:dyDescent="0.15"/>
  <cols>
    <col min="1" max="16384" width="9" style="152"/>
  </cols>
  <sheetData>
    <row r="1" spans="1:7" x14ac:dyDescent="0.15">
      <c r="A1" s="152" t="s">
        <v>339</v>
      </c>
      <c r="B1" s="152" t="s">
        <v>340</v>
      </c>
      <c r="C1" s="152" t="s">
        <v>341</v>
      </c>
      <c r="D1" s="152" t="s">
        <v>342</v>
      </c>
      <c r="E1" s="152" t="s">
        <v>343</v>
      </c>
      <c r="F1" s="152" t="s">
        <v>344</v>
      </c>
      <c r="G1" s="152" t="s">
        <v>345</v>
      </c>
    </row>
    <row r="2" spans="1:7" x14ac:dyDescent="0.15">
      <c r="A2" s="153">
        <f>'合計（一部入力）'!O$1</f>
        <v>0</v>
      </c>
      <c r="B2" s="153" t="str">
        <f>'竿、ﾘｰﾙ'!D8</f>
        <v>0101</v>
      </c>
      <c r="C2" s="158">
        <f>'竿、ﾘｰﾙ'!E8</f>
        <v>0</v>
      </c>
      <c r="D2" s="158">
        <f>'竿、ﾘｰﾙ'!I8</f>
        <v>0</v>
      </c>
      <c r="E2" s="158">
        <f>'竿、ﾘｰﾙ'!M8</f>
        <v>0</v>
      </c>
      <c r="F2" s="158">
        <f>'竿、ﾘｰﾙ'!Q8</f>
        <v>0</v>
      </c>
      <c r="G2" s="158">
        <f>'竿、ﾘｰﾙ'!U8</f>
        <v>0</v>
      </c>
    </row>
    <row r="3" spans="1:7" x14ac:dyDescent="0.15">
      <c r="A3" s="153">
        <f>'合計（一部入力）'!O$1</f>
        <v>0</v>
      </c>
      <c r="B3" s="153" t="str">
        <f>'竿、ﾘｰﾙ'!D9</f>
        <v>0102</v>
      </c>
      <c r="C3" s="158">
        <f>'竿、ﾘｰﾙ'!E9</f>
        <v>0</v>
      </c>
      <c r="D3" s="158">
        <f>'竿、ﾘｰﾙ'!I9</f>
        <v>0</v>
      </c>
      <c r="E3" s="158">
        <f>'竿、ﾘｰﾙ'!M9</f>
        <v>0</v>
      </c>
      <c r="F3" s="158">
        <f>'竿、ﾘｰﾙ'!Q9</f>
        <v>0</v>
      </c>
      <c r="G3" s="158">
        <f>'竿、ﾘｰﾙ'!U9</f>
        <v>0</v>
      </c>
    </row>
    <row r="4" spans="1:7" x14ac:dyDescent="0.15">
      <c r="A4" s="153">
        <f>'合計（一部入力）'!O$1</f>
        <v>0</v>
      </c>
      <c r="B4" s="153" t="str">
        <f>'竿、ﾘｰﾙ'!D10</f>
        <v>0103</v>
      </c>
      <c r="C4" s="158">
        <f>'竿、ﾘｰﾙ'!E10</f>
        <v>0</v>
      </c>
      <c r="D4" s="158">
        <f>'竿、ﾘｰﾙ'!I10</f>
        <v>0</v>
      </c>
      <c r="E4" s="158">
        <f>'竿、ﾘｰﾙ'!M10</f>
        <v>0</v>
      </c>
      <c r="F4" s="158">
        <f>'竿、ﾘｰﾙ'!Q10</f>
        <v>0</v>
      </c>
      <c r="G4" s="158">
        <f>'竿、ﾘｰﾙ'!U10</f>
        <v>0</v>
      </c>
    </row>
    <row r="5" spans="1:7" x14ac:dyDescent="0.15">
      <c r="A5" s="153">
        <f>'合計（一部入力）'!O$1</f>
        <v>0</v>
      </c>
      <c r="B5" s="153" t="str">
        <f>'竿、ﾘｰﾙ'!D11</f>
        <v>0104</v>
      </c>
      <c r="C5" s="158">
        <f>'竿、ﾘｰﾙ'!E11</f>
        <v>0</v>
      </c>
      <c r="D5" s="158">
        <f>'竿、ﾘｰﾙ'!I11</f>
        <v>0</v>
      </c>
      <c r="E5" s="158">
        <f>'竿、ﾘｰﾙ'!M11</f>
        <v>0</v>
      </c>
      <c r="F5" s="158">
        <f>'竿、ﾘｰﾙ'!Q11</f>
        <v>0</v>
      </c>
      <c r="G5" s="158">
        <f>'竿、ﾘｰﾙ'!U11</f>
        <v>0</v>
      </c>
    </row>
    <row r="6" spans="1:7" x14ac:dyDescent="0.15">
      <c r="A6" s="153">
        <f>'合計（一部入力）'!O$1</f>
        <v>0</v>
      </c>
      <c r="B6" s="153" t="str">
        <f>'竿、ﾘｰﾙ'!D12</f>
        <v>0105</v>
      </c>
      <c r="C6" s="158">
        <f>'竿、ﾘｰﾙ'!E12</f>
        <v>0</v>
      </c>
      <c r="D6" s="158">
        <f>'竿、ﾘｰﾙ'!I12</f>
        <v>0</v>
      </c>
      <c r="E6" s="158">
        <f>'竿、ﾘｰﾙ'!M12</f>
        <v>0</v>
      </c>
      <c r="F6" s="158">
        <f>'竿、ﾘｰﾙ'!Q12</f>
        <v>0</v>
      </c>
      <c r="G6" s="158">
        <f>'竿、ﾘｰﾙ'!U12</f>
        <v>0</v>
      </c>
    </row>
    <row r="7" spans="1:7" x14ac:dyDescent="0.15">
      <c r="A7" s="153">
        <f>'合計（一部入力）'!O$1</f>
        <v>0</v>
      </c>
      <c r="B7" s="153" t="str">
        <f>'竿、ﾘｰﾙ'!D13</f>
        <v>0106</v>
      </c>
      <c r="C7" s="158">
        <f>'竿、ﾘｰﾙ'!E13</f>
        <v>0</v>
      </c>
      <c r="D7" s="158">
        <f>'竿、ﾘｰﾙ'!I13</f>
        <v>0</v>
      </c>
      <c r="E7" s="158">
        <f>'竿、ﾘｰﾙ'!M13</f>
        <v>0</v>
      </c>
      <c r="F7" s="158">
        <f>'竿、ﾘｰﾙ'!Q13</f>
        <v>0</v>
      </c>
      <c r="G7" s="158">
        <f>'竿、ﾘｰﾙ'!U13</f>
        <v>0</v>
      </c>
    </row>
    <row r="8" spans="1:7" x14ac:dyDescent="0.15">
      <c r="A8" s="153">
        <f>'合計（一部入力）'!O$1</f>
        <v>0</v>
      </c>
      <c r="B8" s="153" t="str">
        <f>'竿、ﾘｰﾙ'!D14</f>
        <v>0107</v>
      </c>
      <c r="C8" s="158">
        <f>'竿、ﾘｰﾙ'!E14</f>
        <v>0</v>
      </c>
      <c r="D8" s="158">
        <f>'竿、ﾘｰﾙ'!I14</f>
        <v>0</v>
      </c>
      <c r="E8" s="158">
        <f>'竿、ﾘｰﾙ'!M14</f>
        <v>0</v>
      </c>
      <c r="F8" s="158">
        <f>'竿、ﾘｰﾙ'!Q14</f>
        <v>0</v>
      </c>
      <c r="G8" s="158">
        <f>'竿、ﾘｰﾙ'!U14</f>
        <v>0</v>
      </c>
    </row>
    <row r="9" spans="1:7" x14ac:dyDescent="0.15">
      <c r="A9" s="153">
        <f>'合計（一部入力）'!O$1</f>
        <v>0</v>
      </c>
      <c r="B9" s="153" t="str">
        <f>'竿、ﾘｰﾙ'!D15</f>
        <v>0111</v>
      </c>
      <c r="C9" s="158">
        <f>'竿、ﾘｰﾙ'!E15</f>
        <v>0</v>
      </c>
      <c r="D9" s="158">
        <f>'竿、ﾘｰﾙ'!I15</f>
        <v>0</v>
      </c>
      <c r="E9" s="158">
        <f>'竿、ﾘｰﾙ'!M15</f>
        <v>0</v>
      </c>
      <c r="F9" s="158">
        <f>'竿、ﾘｰﾙ'!Q15</f>
        <v>0</v>
      </c>
      <c r="G9" s="158">
        <f>'竿、ﾘｰﾙ'!U15</f>
        <v>0</v>
      </c>
    </row>
    <row r="10" spans="1:7" x14ac:dyDescent="0.15">
      <c r="A10" s="153">
        <f>'合計（一部入力）'!O$1</f>
        <v>0</v>
      </c>
      <c r="B10" s="153" t="str">
        <f>'竿、ﾘｰﾙ'!D16</f>
        <v>0112</v>
      </c>
      <c r="C10" s="158">
        <f>'竿、ﾘｰﾙ'!E16</f>
        <v>0</v>
      </c>
      <c r="D10" s="158">
        <f>'竿、ﾘｰﾙ'!I16</f>
        <v>0</v>
      </c>
      <c r="E10" s="158">
        <f>'竿、ﾘｰﾙ'!M16</f>
        <v>0</v>
      </c>
      <c r="F10" s="158">
        <f>'竿、ﾘｰﾙ'!Q16</f>
        <v>0</v>
      </c>
      <c r="G10" s="158">
        <f>'竿、ﾘｰﾙ'!U16</f>
        <v>0</v>
      </c>
    </row>
    <row r="11" spans="1:7" x14ac:dyDescent="0.15">
      <c r="A11" s="153">
        <f>'合計（一部入力）'!O$1</f>
        <v>0</v>
      </c>
      <c r="B11" s="153" t="str">
        <f>'竿、ﾘｰﾙ'!D17</f>
        <v>0113</v>
      </c>
      <c r="C11" s="158">
        <f>'竿、ﾘｰﾙ'!E17</f>
        <v>0</v>
      </c>
      <c r="D11" s="158">
        <f>'竿、ﾘｰﾙ'!I17</f>
        <v>0</v>
      </c>
      <c r="E11" s="158">
        <f>'竿、ﾘｰﾙ'!M17</f>
        <v>0</v>
      </c>
      <c r="F11" s="158">
        <f>'竿、ﾘｰﾙ'!Q17</f>
        <v>0</v>
      </c>
      <c r="G11" s="158">
        <f>'竿、ﾘｰﾙ'!U17</f>
        <v>0</v>
      </c>
    </row>
    <row r="12" spans="1:7" x14ac:dyDescent="0.15">
      <c r="A12" s="153">
        <f>'合計（一部入力）'!O$1</f>
        <v>0</v>
      </c>
      <c r="B12" s="153" t="str">
        <f>'竿、ﾘｰﾙ'!D18</f>
        <v>0108</v>
      </c>
      <c r="C12" s="158">
        <f>'竿、ﾘｰﾙ'!E18</f>
        <v>0</v>
      </c>
      <c r="D12" s="158">
        <f>'竿、ﾘｰﾙ'!I18</f>
        <v>0</v>
      </c>
      <c r="E12" s="158">
        <f>'竿、ﾘｰﾙ'!M18</f>
        <v>0</v>
      </c>
      <c r="F12" s="158">
        <f>'竿、ﾘｰﾙ'!Q18</f>
        <v>0</v>
      </c>
      <c r="G12" s="158">
        <f>'竿、ﾘｰﾙ'!U18</f>
        <v>0</v>
      </c>
    </row>
    <row r="13" spans="1:7" x14ac:dyDescent="0.15">
      <c r="A13" s="153">
        <f>'合計（一部入力）'!O$1</f>
        <v>0</v>
      </c>
      <c r="B13" s="153" t="str">
        <f>'竿、ﾘｰﾙ'!D19</f>
        <v>0109</v>
      </c>
      <c r="C13" s="158">
        <f>'竿、ﾘｰﾙ'!E19</f>
        <v>0</v>
      </c>
      <c r="D13" s="158">
        <f>'竿、ﾘｰﾙ'!I19</f>
        <v>0</v>
      </c>
      <c r="E13" s="158">
        <f>'竿、ﾘｰﾙ'!M19</f>
        <v>0</v>
      </c>
      <c r="F13" s="158">
        <f>'竿、ﾘｰﾙ'!Q19</f>
        <v>0</v>
      </c>
      <c r="G13" s="158">
        <f>'竿、ﾘｰﾙ'!U19</f>
        <v>0</v>
      </c>
    </row>
    <row r="14" spans="1:7" x14ac:dyDescent="0.15">
      <c r="A14" s="153">
        <f>'合計（一部入力）'!O$1</f>
        <v>0</v>
      </c>
      <c r="B14" s="153" t="str">
        <f>'竿、ﾘｰﾙ'!D20</f>
        <v>0110</v>
      </c>
      <c r="C14" s="158">
        <f>'竿、ﾘｰﾙ'!E20</f>
        <v>0</v>
      </c>
      <c r="D14" s="158">
        <f>'竿、ﾘｰﾙ'!I20</f>
        <v>0</v>
      </c>
      <c r="E14" s="158">
        <f>'竿、ﾘｰﾙ'!M20</f>
        <v>0</v>
      </c>
      <c r="F14" s="158">
        <f>'竿、ﾘｰﾙ'!Q20</f>
        <v>0</v>
      </c>
      <c r="G14" s="158">
        <f>'竿、ﾘｰﾙ'!U20</f>
        <v>0</v>
      </c>
    </row>
    <row r="15" spans="1:7" x14ac:dyDescent="0.15">
      <c r="A15" s="153">
        <f>'合計（一部入力）'!O$1</f>
        <v>0</v>
      </c>
      <c r="B15" s="153" t="str">
        <f>'竿、ﾘｰﾙ'!D24</f>
        <v>0201</v>
      </c>
      <c r="C15" s="158">
        <f>'竿、ﾘｰﾙ'!E24</f>
        <v>0</v>
      </c>
      <c r="D15" s="158">
        <f>'竿、ﾘｰﾙ'!I24</f>
        <v>0</v>
      </c>
      <c r="E15" s="158">
        <f>'竿、ﾘｰﾙ'!M24</f>
        <v>0</v>
      </c>
      <c r="F15" s="158">
        <f>'竿、ﾘｰﾙ'!Q24</f>
        <v>0</v>
      </c>
      <c r="G15" s="158">
        <f>'竿、ﾘｰﾙ'!U24</f>
        <v>0</v>
      </c>
    </row>
    <row r="16" spans="1:7" x14ac:dyDescent="0.15">
      <c r="A16" s="153">
        <f>'合計（一部入力）'!O$1</f>
        <v>0</v>
      </c>
      <c r="B16" s="153" t="str">
        <f>'竿、ﾘｰﾙ'!D25</f>
        <v>0202</v>
      </c>
      <c r="C16" s="158">
        <f>'竿、ﾘｰﾙ'!E25</f>
        <v>0</v>
      </c>
      <c r="D16" s="158">
        <f>'竿、ﾘｰﾙ'!I25</f>
        <v>0</v>
      </c>
      <c r="E16" s="158">
        <f>'竿、ﾘｰﾙ'!M25</f>
        <v>0</v>
      </c>
      <c r="F16" s="158">
        <f>'竿、ﾘｰﾙ'!Q25</f>
        <v>0</v>
      </c>
      <c r="G16" s="158">
        <f>'竿、ﾘｰﾙ'!U25</f>
        <v>0</v>
      </c>
    </row>
    <row r="17" spans="1:7" x14ac:dyDescent="0.15">
      <c r="A17" s="153">
        <f>'合計（一部入力）'!O$1</f>
        <v>0</v>
      </c>
      <c r="B17" s="153" t="str">
        <f>'竿、ﾘｰﾙ'!D26</f>
        <v>0203</v>
      </c>
      <c r="C17" s="158">
        <f>'竿、ﾘｰﾙ'!E26</f>
        <v>0</v>
      </c>
      <c r="D17" s="158">
        <f>'竿、ﾘｰﾙ'!I26</f>
        <v>0</v>
      </c>
      <c r="E17" s="158">
        <f>'竿、ﾘｰﾙ'!M26</f>
        <v>0</v>
      </c>
      <c r="F17" s="158">
        <f>'竿、ﾘｰﾙ'!Q26</f>
        <v>0</v>
      </c>
      <c r="G17" s="158">
        <f>'竿、ﾘｰﾙ'!U26</f>
        <v>0</v>
      </c>
    </row>
    <row r="18" spans="1:7" x14ac:dyDescent="0.15">
      <c r="A18" s="153">
        <f>'合計（一部入力）'!O$1</f>
        <v>0</v>
      </c>
      <c r="B18" s="153" t="str">
        <f>'竿、ﾘｰﾙ'!D27</f>
        <v>0204</v>
      </c>
      <c r="C18" s="158">
        <f>'竿、ﾘｰﾙ'!E27</f>
        <v>0</v>
      </c>
      <c r="D18" s="158">
        <f>'竿、ﾘｰﾙ'!I27</f>
        <v>0</v>
      </c>
      <c r="E18" s="158">
        <f>'竿、ﾘｰﾙ'!M27</f>
        <v>0</v>
      </c>
      <c r="F18" s="158">
        <f>'竿、ﾘｰﾙ'!Q27</f>
        <v>0</v>
      </c>
      <c r="G18" s="158">
        <f>'竿、ﾘｰﾙ'!U27</f>
        <v>0</v>
      </c>
    </row>
    <row r="19" spans="1:7" x14ac:dyDescent="0.15">
      <c r="A19" s="153">
        <f>'合計（一部入力）'!O$1</f>
        <v>0</v>
      </c>
      <c r="B19" s="153" t="str">
        <f>'竿、ﾘｰﾙ'!D28</f>
        <v>0205</v>
      </c>
      <c r="C19" s="158">
        <f>'竿、ﾘｰﾙ'!E28</f>
        <v>0</v>
      </c>
      <c r="D19" s="158">
        <f>'竿、ﾘｰﾙ'!I28</f>
        <v>0</v>
      </c>
      <c r="E19" s="158">
        <f>'竿、ﾘｰﾙ'!M28</f>
        <v>0</v>
      </c>
      <c r="F19" s="158">
        <f>'竿、ﾘｰﾙ'!Q28</f>
        <v>0</v>
      </c>
      <c r="G19" s="158">
        <f>'竿、ﾘｰﾙ'!U28</f>
        <v>0</v>
      </c>
    </row>
    <row r="20" spans="1:7" x14ac:dyDescent="0.15">
      <c r="A20" s="153">
        <f>'合計（一部入力）'!O$1</f>
        <v>0</v>
      </c>
      <c r="B20" s="153" t="str">
        <f>'竿、ﾘｰﾙ'!D29</f>
        <v>0207</v>
      </c>
      <c r="C20" s="158">
        <f>'竿、ﾘｰﾙ'!E29</f>
        <v>0</v>
      </c>
      <c r="D20" s="158">
        <f>'竿、ﾘｰﾙ'!I29</f>
        <v>0</v>
      </c>
      <c r="E20" s="158">
        <f>'竿、ﾘｰﾙ'!M29</f>
        <v>0</v>
      </c>
      <c r="F20" s="158">
        <f>'竿、ﾘｰﾙ'!Q29</f>
        <v>0</v>
      </c>
      <c r="G20" s="158">
        <f>'竿、ﾘｰﾙ'!U29</f>
        <v>0</v>
      </c>
    </row>
    <row r="21" spans="1:7" x14ac:dyDescent="0.15">
      <c r="A21" s="153">
        <f>'合計（一部入力）'!O$1</f>
        <v>0</v>
      </c>
      <c r="B21" s="153" t="str">
        <f>'竿、ﾘｰﾙ'!D30</f>
        <v>0208</v>
      </c>
      <c r="C21" s="158">
        <f>'竿、ﾘｰﾙ'!E30</f>
        <v>0</v>
      </c>
      <c r="D21" s="158">
        <f>'竿、ﾘｰﾙ'!I30</f>
        <v>0</v>
      </c>
      <c r="E21" s="158">
        <f>'竿、ﾘｰﾙ'!M30</f>
        <v>0</v>
      </c>
      <c r="F21" s="158">
        <f>'竿、ﾘｰﾙ'!Q30</f>
        <v>0</v>
      </c>
      <c r="G21" s="158">
        <f>'竿、ﾘｰﾙ'!U30</f>
        <v>0</v>
      </c>
    </row>
    <row r="22" spans="1:7" x14ac:dyDescent="0.15">
      <c r="A22" s="153">
        <f>'合計（一部入力）'!O$1</f>
        <v>0</v>
      </c>
      <c r="B22" s="153" t="str">
        <f>'竿、ﾘｰﾙ'!D31</f>
        <v>0209</v>
      </c>
      <c r="C22" s="158">
        <f>'竿、ﾘｰﾙ'!E31</f>
        <v>0</v>
      </c>
      <c r="D22" s="158">
        <f>'竿、ﾘｰﾙ'!I31</f>
        <v>0</v>
      </c>
      <c r="E22" s="158">
        <f>'竿、ﾘｰﾙ'!M31</f>
        <v>0</v>
      </c>
      <c r="F22" s="158">
        <f>'竿、ﾘｰﾙ'!Q31</f>
        <v>0</v>
      </c>
      <c r="G22" s="158">
        <f>'竿、ﾘｰﾙ'!U31</f>
        <v>0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Q112"/>
  <sheetViews>
    <sheetView workbookViewId="0">
      <selection activeCell="F111" sqref="F111"/>
    </sheetView>
  </sheetViews>
  <sheetFormatPr defaultColWidth="9" defaultRowHeight="10.8" x14ac:dyDescent="0.15"/>
  <cols>
    <col min="1" max="1" width="7" style="152" customWidth="1"/>
    <col min="2" max="2" width="5.21875" style="152" bestFit="1" customWidth="1"/>
    <col min="3" max="7" width="9" style="188"/>
    <col min="8" max="16384" width="9" style="152"/>
  </cols>
  <sheetData>
    <row r="1" spans="1:7" x14ac:dyDescent="0.15">
      <c r="A1" s="152" t="s">
        <v>339</v>
      </c>
      <c r="B1" s="152" t="s">
        <v>352</v>
      </c>
      <c r="C1" s="188" t="s">
        <v>346</v>
      </c>
      <c r="D1" s="188" t="s">
        <v>347</v>
      </c>
      <c r="E1" s="188" t="s">
        <v>348</v>
      </c>
      <c r="F1" s="188" t="s">
        <v>349</v>
      </c>
      <c r="G1" s="188" t="s">
        <v>350</v>
      </c>
    </row>
    <row r="2" spans="1:7" x14ac:dyDescent="0.15">
      <c r="A2" s="153">
        <f>'合計（一部入力）'!O$1</f>
        <v>0</v>
      </c>
      <c r="B2" s="159" t="str">
        <f>'竿、ﾘｰﾙ'!D8</f>
        <v>0101</v>
      </c>
      <c r="C2" s="189">
        <f>'竿、ﾘｰﾙ'!G8</f>
        <v>0</v>
      </c>
      <c r="D2" s="189">
        <f>'竿、ﾘｰﾙ'!K8</f>
        <v>0</v>
      </c>
      <c r="E2" s="189">
        <f>'竿、ﾘｰﾙ'!O8</f>
        <v>0</v>
      </c>
      <c r="F2" s="189">
        <f>'竿、ﾘｰﾙ'!S8</f>
        <v>0</v>
      </c>
      <c r="G2" s="189">
        <f>'竿、ﾘｰﾙ'!W8</f>
        <v>0</v>
      </c>
    </row>
    <row r="3" spans="1:7" x14ac:dyDescent="0.15">
      <c r="A3" s="153">
        <f>'合計（一部入力）'!O$1</f>
        <v>0</v>
      </c>
      <c r="B3" s="159" t="str">
        <f>'竿、ﾘｰﾙ'!D9</f>
        <v>0102</v>
      </c>
      <c r="C3" s="189">
        <f>'竿、ﾘｰﾙ'!G9</f>
        <v>0</v>
      </c>
      <c r="D3" s="189">
        <f>'竿、ﾘｰﾙ'!K9</f>
        <v>0</v>
      </c>
      <c r="E3" s="189">
        <f>'竿、ﾘｰﾙ'!O9</f>
        <v>0</v>
      </c>
      <c r="F3" s="189">
        <f>'竿、ﾘｰﾙ'!S9</f>
        <v>0</v>
      </c>
      <c r="G3" s="189">
        <f>'竿、ﾘｰﾙ'!W9</f>
        <v>0</v>
      </c>
    </row>
    <row r="4" spans="1:7" x14ac:dyDescent="0.15">
      <c r="A4" s="153">
        <f>'合計（一部入力）'!O$1</f>
        <v>0</v>
      </c>
      <c r="B4" s="159" t="str">
        <f>'竿、ﾘｰﾙ'!D10</f>
        <v>0103</v>
      </c>
      <c r="C4" s="189">
        <f>'竿、ﾘｰﾙ'!G10</f>
        <v>0</v>
      </c>
      <c r="D4" s="189">
        <f>'竿、ﾘｰﾙ'!K10</f>
        <v>0</v>
      </c>
      <c r="E4" s="189">
        <f>'竿、ﾘｰﾙ'!O10</f>
        <v>0</v>
      </c>
      <c r="F4" s="189">
        <f>'竿、ﾘｰﾙ'!S10</f>
        <v>0</v>
      </c>
      <c r="G4" s="189">
        <f>'竿、ﾘｰﾙ'!W10</f>
        <v>0</v>
      </c>
    </row>
    <row r="5" spans="1:7" x14ac:dyDescent="0.15">
      <c r="A5" s="153">
        <f>'合計（一部入力）'!O$1</f>
        <v>0</v>
      </c>
      <c r="B5" s="159" t="str">
        <f>'竿、ﾘｰﾙ'!D11</f>
        <v>0104</v>
      </c>
      <c r="C5" s="189">
        <f>'竿、ﾘｰﾙ'!G11</f>
        <v>0</v>
      </c>
      <c r="D5" s="189">
        <f>'竿、ﾘｰﾙ'!K11</f>
        <v>0</v>
      </c>
      <c r="E5" s="189">
        <f>'竿、ﾘｰﾙ'!O11</f>
        <v>0</v>
      </c>
      <c r="F5" s="189">
        <f>'竿、ﾘｰﾙ'!S11</f>
        <v>0</v>
      </c>
      <c r="G5" s="189">
        <f>'竿、ﾘｰﾙ'!W11</f>
        <v>0</v>
      </c>
    </row>
    <row r="6" spans="1:7" x14ac:dyDescent="0.15">
      <c r="A6" s="153">
        <f>'合計（一部入力）'!O$1</f>
        <v>0</v>
      </c>
      <c r="B6" s="159" t="str">
        <f>'竿、ﾘｰﾙ'!D12</f>
        <v>0105</v>
      </c>
      <c r="C6" s="189">
        <f>'竿、ﾘｰﾙ'!G12</f>
        <v>0</v>
      </c>
      <c r="D6" s="189">
        <f>'竿、ﾘｰﾙ'!K12</f>
        <v>0</v>
      </c>
      <c r="E6" s="189">
        <f>'竿、ﾘｰﾙ'!O12</f>
        <v>0</v>
      </c>
      <c r="F6" s="189">
        <f>'竿、ﾘｰﾙ'!S12</f>
        <v>0</v>
      </c>
      <c r="G6" s="189">
        <f>'竿、ﾘｰﾙ'!W12</f>
        <v>0</v>
      </c>
    </row>
    <row r="7" spans="1:7" x14ac:dyDescent="0.15">
      <c r="A7" s="153">
        <f>'合計（一部入力）'!O$1</f>
        <v>0</v>
      </c>
      <c r="B7" s="159" t="str">
        <f>'竿、ﾘｰﾙ'!D13</f>
        <v>0106</v>
      </c>
      <c r="C7" s="189">
        <f>'竿、ﾘｰﾙ'!G13</f>
        <v>0</v>
      </c>
      <c r="D7" s="189">
        <f>'竿、ﾘｰﾙ'!K13</f>
        <v>0</v>
      </c>
      <c r="E7" s="189">
        <f>'竿、ﾘｰﾙ'!O13</f>
        <v>0</v>
      </c>
      <c r="F7" s="189">
        <f>'竿、ﾘｰﾙ'!S13</f>
        <v>0</v>
      </c>
      <c r="G7" s="189">
        <f>'竿、ﾘｰﾙ'!W13</f>
        <v>0</v>
      </c>
    </row>
    <row r="8" spans="1:7" x14ac:dyDescent="0.15">
      <c r="A8" s="153">
        <f>'合計（一部入力）'!O$1</f>
        <v>0</v>
      </c>
      <c r="B8" s="159" t="str">
        <f>'竿、ﾘｰﾙ'!D14</f>
        <v>0107</v>
      </c>
      <c r="C8" s="189">
        <f>'竿、ﾘｰﾙ'!G14</f>
        <v>0</v>
      </c>
      <c r="D8" s="189">
        <f>'竿、ﾘｰﾙ'!K14</f>
        <v>0</v>
      </c>
      <c r="E8" s="189">
        <f>'竿、ﾘｰﾙ'!O14</f>
        <v>0</v>
      </c>
      <c r="F8" s="189">
        <f>'竿、ﾘｰﾙ'!S14</f>
        <v>0</v>
      </c>
      <c r="G8" s="189">
        <f>'竿、ﾘｰﾙ'!W14</f>
        <v>0</v>
      </c>
    </row>
    <row r="9" spans="1:7" x14ac:dyDescent="0.15">
      <c r="A9" s="153">
        <f>'合計（一部入力）'!O$1</f>
        <v>0</v>
      </c>
      <c r="B9" s="159" t="str">
        <f>'竿、ﾘｰﾙ'!D15</f>
        <v>0111</v>
      </c>
      <c r="C9" s="189">
        <f>'竿、ﾘｰﾙ'!G15</f>
        <v>0</v>
      </c>
      <c r="D9" s="189">
        <f>'竿、ﾘｰﾙ'!K15</f>
        <v>0</v>
      </c>
      <c r="E9" s="189">
        <f>'竿、ﾘｰﾙ'!O15</f>
        <v>0</v>
      </c>
      <c r="F9" s="189">
        <f>'竿、ﾘｰﾙ'!S15</f>
        <v>0</v>
      </c>
      <c r="G9" s="189">
        <f>'竿、ﾘｰﾙ'!W15</f>
        <v>0</v>
      </c>
    </row>
    <row r="10" spans="1:7" x14ac:dyDescent="0.15">
      <c r="A10" s="153">
        <f>'合計（一部入力）'!O$1</f>
        <v>0</v>
      </c>
      <c r="B10" s="159" t="str">
        <f>'竿、ﾘｰﾙ'!D16</f>
        <v>0112</v>
      </c>
      <c r="C10" s="189">
        <f>'竿、ﾘｰﾙ'!G16</f>
        <v>0</v>
      </c>
      <c r="D10" s="189">
        <f>'竿、ﾘｰﾙ'!K16</f>
        <v>0</v>
      </c>
      <c r="E10" s="189">
        <f>'竿、ﾘｰﾙ'!O16</f>
        <v>0</v>
      </c>
      <c r="F10" s="189">
        <f>'竿、ﾘｰﾙ'!S16</f>
        <v>0</v>
      </c>
      <c r="G10" s="189">
        <f>'竿、ﾘｰﾙ'!W16</f>
        <v>0</v>
      </c>
    </row>
    <row r="11" spans="1:7" x14ac:dyDescent="0.15">
      <c r="A11" s="153">
        <f>'合計（一部入力）'!O$1</f>
        <v>0</v>
      </c>
      <c r="B11" s="159" t="str">
        <f>'竿、ﾘｰﾙ'!D17</f>
        <v>0113</v>
      </c>
      <c r="C11" s="189">
        <f>'竿、ﾘｰﾙ'!G17</f>
        <v>0</v>
      </c>
      <c r="D11" s="189">
        <f>'竿、ﾘｰﾙ'!K17</f>
        <v>0</v>
      </c>
      <c r="E11" s="189">
        <f>'竿、ﾘｰﾙ'!O17</f>
        <v>0</v>
      </c>
      <c r="F11" s="189">
        <f>'竿、ﾘｰﾙ'!S17</f>
        <v>0</v>
      </c>
      <c r="G11" s="189">
        <f>'竿、ﾘｰﾙ'!W17</f>
        <v>0</v>
      </c>
    </row>
    <row r="12" spans="1:7" x14ac:dyDescent="0.15">
      <c r="A12" s="153">
        <f>'合計（一部入力）'!O$1</f>
        <v>0</v>
      </c>
      <c r="B12" s="159" t="str">
        <f>'竿、ﾘｰﾙ'!D18</f>
        <v>0108</v>
      </c>
      <c r="C12" s="189">
        <f>'竿、ﾘｰﾙ'!G18</f>
        <v>0</v>
      </c>
      <c r="D12" s="189">
        <f>'竿、ﾘｰﾙ'!K18</f>
        <v>0</v>
      </c>
      <c r="E12" s="189">
        <f>'竿、ﾘｰﾙ'!O18</f>
        <v>0</v>
      </c>
      <c r="F12" s="189">
        <f>'竿、ﾘｰﾙ'!S18</f>
        <v>0</v>
      </c>
      <c r="G12" s="189">
        <f>'竿、ﾘｰﾙ'!W18</f>
        <v>0</v>
      </c>
    </row>
    <row r="13" spans="1:7" x14ac:dyDescent="0.15">
      <c r="A13" s="153">
        <f>'合計（一部入力）'!O$1</f>
        <v>0</v>
      </c>
      <c r="B13" s="159" t="str">
        <f>'竿、ﾘｰﾙ'!D19</f>
        <v>0109</v>
      </c>
      <c r="C13" s="189">
        <f>'竿、ﾘｰﾙ'!G19</f>
        <v>0</v>
      </c>
      <c r="D13" s="189">
        <f>'竿、ﾘｰﾙ'!K19</f>
        <v>0</v>
      </c>
      <c r="E13" s="189">
        <f>'竿、ﾘｰﾙ'!O19</f>
        <v>0</v>
      </c>
      <c r="F13" s="189">
        <f>'竿、ﾘｰﾙ'!S19</f>
        <v>0</v>
      </c>
      <c r="G13" s="189">
        <f>'竿、ﾘｰﾙ'!W19</f>
        <v>0</v>
      </c>
    </row>
    <row r="14" spans="1:7" x14ac:dyDescent="0.15">
      <c r="A14" s="153">
        <f>'合計（一部入力）'!O$1</f>
        <v>0</v>
      </c>
      <c r="B14" s="159" t="str">
        <f>'竿、ﾘｰﾙ'!D20</f>
        <v>0110</v>
      </c>
      <c r="C14" s="189">
        <f>'竿、ﾘｰﾙ'!G20</f>
        <v>0</v>
      </c>
      <c r="D14" s="189">
        <f>'竿、ﾘｰﾙ'!K20</f>
        <v>0</v>
      </c>
      <c r="E14" s="189">
        <f>'竿、ﾘｰﾙ'!O20</f>
        <v>0</v>
      </c>
      <c r="F14" s="189">
        <f>'竿、ﾘｰﾙ'!S20</f>
        <v>0</v>
      </c>
      <c r="G14" s="189">
        <f>'竿、ﾘｰﾙ'!W20</f>
        <v>0</v>
      </c>
    </row>
    <row r="15" spans="1:7" x14ac:dyDescent="0.15">
      <c r="A15" s="153">
        <f>'合計（一部入力）'!O$1</f>
        <v>0</v>
      </c>
      <c r="B15" s="159" t="str">
        <f>'竿、ﾘｰﾙ'!D24</f>
        <v>0201</v>
      </c>
      <c r="C15" s="189">
        <f>'竿、ﾘｰﾙ'!G24</f>
        <v>0</v>
      </c>
      <c r="D15" s="189">
        <f>'竿、ﾘｰﾙ'!K24</f>
        <v>0</v>
      </c>
      <c r="E15" s="189">
        <f>'竿、ﾘｰﾙ'!O24</f>
        <v>0</v>
      </c>
      <c r="F15" s="189">
        <f>'竿、ﾘｰﾙ'!S24</f>
        <v>0</v>
      </c>
      <c r="G15" s="189">
        <f>'竿、ﾘｰﾙ'!W24</f>
        <v>0</v>
      </c>
    </row>
    <row r="16" spans="1:7" x14ac:dyDescent="0.15">
      <c r="A16" s="153">
        <f>'合計（一部入力）'!O$1</f>
        <v>0</v>
      </c>
      <c r="B16" s="159" t="str">
        <f>'竿、ﾘｰﾙ'!D25</f>
        <v>0202</v>
      </c>
      <c r="C16" s="189">
        <f>'竿、ﾘｰﾙ'!G25</f>
        <v>0</v>
      </c>
      <c r="D16" s="189">
        <f>'竿、ﾘｰﾙ'!K25</f>
        <v>0</v>
      </c>
      <c r="E16" s="189">
        <f>'竿、ﾘｰﾙ'!O25</f>
        <v>0</v>
      </c>
      <c r="F16" s="189">
        <f>'竿、ﾘｰﾙ'!S25</f>
        <v>0</v>
      </c>
      <c r="G16" s="189">
        <f>'竿、ﾘｰﾙ'!W25</f>
        <v>0</v>
      </c>
    </row>
    <row r="17" spans="1:15" x14ac:dyDescent="0.15">
      <c r="A17" s="153">
        <f>'合計（一部入力）'!O$1</f>
        <v>0</v>
      </c>
      <c r="B17" s="159" t="str">
        <f>'竿、ﾘｰﾙ'!D26</f>
        <v>0203</v>
      </c>
      <c r="C17" s="189">
        <f>'竿、ﾘｰﾙ'!G26</f>
        <v>0</v>
      </c>
      <c r="D17" s="189">
        <f>'竿、ﾘｰﾙ'!K26</f>
        <v>0</v>
      </c>
      <c r="E17" s="189">
        <f>'竿、ﾘｰﾙ'!O26</f>
        <v>0</v>
      </c>
      <c r="F17" s="189">
        <f>'竿、ﾘｰﾙ'!S26</f>
        <v>0</v>
      </c>
      <c r="G17" s="189">
        <f>'竿、ﾘｰﾙ'!W26</f>
        <v>0</v>
      </c>
    </row>
    <row r="18" spans="1:15" x14ac:dyDescent="0.15">
      <c r="A18" s="153">
        <f>'合計（一部入力）'!O$1</f>
        <v>0</v>
      </c>
      <c r="B18" s="159" t="str">
        <f>'竿、ﾘｰﾙ'!D27</f>
        <v>0204</v>
      </c>
      <c r="C18" s="189">
        <f>'竿、ﾘｰﾙ'!G27</f>
        <v>0</v>
      </c>
      <c r="D18" s="189">
        <f>'竿、ﾘｰﾙ'!K27</f>
        <v>0</v>
      </c>
      <c r="E18" s="189">
        <f>'竿、ﾘｰﾙ'!O27</f>
        <v>0</v>
      </c>
      <c r="F18" s="189">
        <f>'竿、ﾘｰﾙ'!S27</f>
        <v>0</v>
      </c>
      <c r="G18" s="189">
        <f>'竿、ﾘｰﾙ'!W27</f>
        <v>0</v>
      </c>
    </row>
    <row r="19" spans="1:15" x14ac:dyDescent="0.15">
      <c r="A19" s="153">
        <f>'合計（一部入力）'!O$1</f>
        <v>0</v>
      </c>
      <c r="B19" s="159" t="str">
        <f>'竿、ﾘｰﾙ'!D28</f>
        <v>0205</v>
      </c>
      <c r="C19" s="189">
        <f>'竿、ﾘｰﾙ'!G28</f>
        <v>0</v>
      </c>
      <c r="D19" s="189">
        <f>'竿、ﾘｰﾙ'!K28</f>
        <v>0</v>
      </c>
      <c r="E19" s="189">
        <f>'竿、ﾘｰﾙ'!O28</f>
        <v>0</v>
      </c>
      <c r="F19" s="189">
        <f>'竿、ﾘｰﾙ'!S28</f>
        <v>0</v>
      </c>
      <c r="G19" s="189">
        <f>'竿、ﾘｰﾙ'!W28</f>
        <v>0</v>
      </c>
    </row>
    <row r="20" spans="1:15" x14ac:dyDescent="0.15">
      <c r="A20" s="153">
        <f>'合計（一部入力）'!O$1</f>
        <v>0</v>
      </c>
      <c r="B20" s="159" t="str">
        <f>'竿、ﾘｰﾙ'!D29</f>
        <v>0207</v>
      </c>
      <c r="C20" s="189">
        <f>'竿、ﾘｰﾙ'!G29</f>
        <v>0</v>
      </c>
      <c r="D20" s="189">
        <f>'竿、ﾘｰﾙ'!K29</f>
        <v>0</v>
      </c>
      <c r="E20" s="189">
        <f>'竿、ﾘｰﾙ'!O29</f>
        <v>0</v>
      </c>
      <c r="F20" s="189">
        <f>'竿、ﾘｰﾙ'!S29</f>
        <v>0</v>
      </c>
      <c r="G20" s="189">
        <f>'竿、ﾘｰﾙ'!W29</f>
        <v>0</v>
      </c>
      <c r="H20" s="159"/>
      <c r="I20" s="159"/>
    </row>
    <row r="21" spans="1:15" x14ac:dyDescent="0.15">
      <c r="A21" s="153">
        <f>'合計（一部入力）'!O$1</f>
        <v>0</v>
      </c>
      <c r="B21" s="159" t="str">
        <f>'竿、ﾘｰﾙ'!D30</f>
        <v>0208</v>
      </c>
      <c r="C21" s="189">
        <f>'竿、ﾘｰﾙ'!G30</f>
        <v>0</v>
      </c>
      <c r="D21" s="189">
        <f>'竿、ﾘｰﾙ'!K30</f>
        <v>0</v>
      </c>
      <c r="E21" s="189">
        <f>'竿、ﾘｰﾙ'!O30</f>
        <v>0</v>
      </c>
      <c r="F21" s="189">
        <f>'竿、ﾘｰﾙ'!S30</f>
        <v>0</v>
      </c>
      <c r="G21" s="189">
        <f>'竿、ﾘｰﾙ'!W30</f>
        <v>0</v>
      </c>
    </row>
    <row r="22" spans="1:15" x14ac:dyDescent="0.15">
      <c r="A22" s="153">
        <f>'合計（一部入力）'!O$1</f>
        <v>0</v>
      </c>
      <c r="B22" s="159" t="str">
        <f>'竿、ﾘｰﾙ'!D31</f>
        <v>0209</v>
      </c>
      <c r="C22" s="189">
        <f>'竿、ﾘｰﾙ'!G31</f>
        <v>0</v>
      </c>
      <c r="D22" s="189">
        <f>'竿、ﾘｰﾙ'!K31</f>
        <v>0</v>
      </c>
      <c r="E22" s="189">
        <f>'竿、ﾘｰﾙ'!O31</f>
        <v>0</v>
      </c>
      <c r="F22" s="189">
        <f>'竿、ﾘｰﾙ'!S31</f>
        <v>0</v>
      </c>
      <c r="G22" s="189">
        <f>'竿、ﾘｰﾙ'!W31</f>
        <v>0</v>
      </c>
    </row>
    <row r="23" spans="1:15" x14ac:dyDescent="0.15">
      <c r="A23" s="153">
        <f>'合計（一部入力）'!O$1</f>
        <v>0</v>
      </c>
      <c r="B23" s="154" t="str">
        <f>'釣針、釣糸、ウキ、釣服、バッグ類、ケース類'!D6</f>
        <v>0301</v>
      </c>
      <c r="C23" s="188">
        <f>'釣針、釣糸、ウキ、釣服、バッグ類、ケース類'!E6</f>
        <v>0</v>
      </c>
      <c r="D23" s="188">
        <f>'釣針、釣糸、ウキ、釣服、バッグ類、ケース類'!G6</f>
        <v>0</v>
      </c>
      <c r="E23" s="188">
        <f>'釣針、釣糸、ウキ、釣服、バッグ類、ケース類'!I6</f>
        <v>0</v>
      </c>
      <c r="F23" s="188">
        <f>'釣針、釣糸、ウキ、釣服、バッグ類、ケース類'!K6</f>
        <v>0</v>
      </c>
      <c r="G23" s="188">
        <f>'釣針、釣糸、ウキ、釣服、バッグ類、ケース類'!M6</f>
        <v>0</v>
      </c>
      <c r="H23" s="158"/>
      <c r="J23" s="158"/>
      <c r="L23" s="158"/>
      <c r="M23" s="158"/>
      <c r="N23" s="154"/>
      <c r="O23" s="154"/>
    </row>
    <row r="24" spans="1:15" x14ac:dyDescent="0.15">
      <c r="A24" s="153">
        <f>'合計（一部入力）'!O$1</f>
        <v>0</v>
      </c>
      <c r="B24" s="154" t="str">
        <f>'釣針、釣糸、ウキ、釣服、バッグ類、ケース類'!D7</f>
        <v>0302</v>
      </c>
      <c r="C24" s="188">
        <f>'釣針、釣糸、ウキ、釣服、バッグ類、ケース類'!E7</f>
        <v>0</v>
      </c>
      <c r="D24" s="188">
        <f>'釣針、釣糸、ウキ、釣服、バッグ類、ケース類'!G7</f>
        <v>0</v>
      </c>
      <c r="E24" s="188">
        <f>'釣針、釣糸、ウキ、釣服、バッグ類、ケース類'!I7</f>
        <v>0</v>
      </c>
      <c r="F24" s="188">
        <f>'釣針、釣糸、ウキ、釣服、バッグ類、ケース類'!K7</f>
        <v>0</v>
      </c>
      <c r="G24" s="188">
        <f>'釣針、釣糸、ウキ、釣服、バッグ類、ケース類'!M7</f>
        <v>0</v>
      </c>
    </row>
    <row r="25" spans="1:15" x14ac:dyDescent="0.15">
      <c r="A25" s="153">
        <f>'合計（一部入力）'!O$1</f>
        <v>0</v>
      </c>
      <c r="B25" s="154" t="str">
        <f>'釣針、釣糸、ウキ、釣服、バッグ類、ケース類'!D8</f>
        <v>0303</v>
      </c>
      <c r="C25" s="188">
        <f>'釣針、釣糸、ウキ、釣服、バッグ類、ケース類'!E8</f>
        <v>0</v>
      </c>
      <c r="D25" s="188">
        <f>'釣針、釣糸、ウキ、釣服、バッグ類、ケース類'!G8</f>
        <v>0</v>
      </c>
      <c r="E25" s="188">
        <f>'釣針、釣糸、ウキ、釣服、バッグ類、ケース類'!I8</f>
        <v>0</v>
      </c>
      <c r="F25" s="188">
        <f>'釣針、釣糸、ウキ、釣服、バッグ類、ケース類'!K8</f>
        <v>0</v>
      </c>
      <c r="G25" s="188">
        <f>'釣針、釣糸、ウキ、釣服、バッグ類、ケース類'!M8</f>
        <v>0</v>
      </c>
    </row>
    <row r="26" spans="1:15" x14ac:dyDescent="0.15">
      <c r="A26" s="153">
        <f>'合計（一部入力）'!O$1</f>
        <v>0</v>
      </c>
      <c r="B26" s="154" t="str">
        <f>'釣針、釣糸、ウキ、釣服、バッグ類、ケース類'!D9</f>
        <v>0304</v>
      </c>
      <c r="C26" s="188">
        <f>'釣針、釣糸、ウキ、釣服、バッグ類、ケース類'!E9</f>
        <v>0</v>
      </c>
      <c r="D26" s="188">
        <f>'釣針、釣糸、ウキ、釣服、バッグ類、ケース類'!G9</f>
        <v>0</v>
      </c>
      <c r="E26" s="188">
        <f>'釣針、釣糸、ウキ、釣服、バッグ類、ケース類'!I9</f>
        <v>0</v>
      </c>
      <c r="F26" s="188">
        <f>'釣針、釣糸、ウキ、釣服、バッグ類、ケース類'!K9</f>
        <v>0</v>
      </c>
      <c r="G26" s="188">
        <f>'釣針、釣糸、ウキ、釣服、バッグ類、ケース類'!M9</f>
        <v>0</v>
      </c>
    </row>
    <row r="27" spans="1:15" x14ac:dyDescent="0.15">
      <c r="A27" s="153">
        <f>'合計（一部入力）'!O$1</f>
        <v>0</v>
      </c>
      <c r="B27" s="154" t="str">
        <f>'釣針、釣糸、ウキ、釣服、バッグ類、ケース類'!D10</f>
        <v>0305</v>
      </c>
      <c r="C27" s="188">
        <f>'釣針、釣糸、ウキ、釣服、バッグ類、ケース類'!E10</f>
        <v>0</v>
      </c>
      <c r="D27" s="188">
        <f>'釣針、釣糸、ウキ、釣服、バッグ類、ケース類'!G10</f>
        <v>0</v>
      </c>
      <c r="E27" s="188">
        <f>'釣針、釣糸、ウキ、釣服、バッグ類、ケース類'!I10</f>
        <v>0</v>
      </c>
      <c r="F27" s="188">
        <f>'釣針、釣糸、ウキ、釣服、バッグ類、ケース類'!K10</f>
        <v>0</v>
      </c>
      <c r="G27" s="188">
        <f>'釣針、釣糸、ウキ、釣服、バッグ類、ケース類'!M10</f>
        <v>0</v>
      </c>
    </row>
    <row r="28" spans="1:15" x14ac:dyDescent="0.15">
      <c r="A28" s="153">
        <f>'合計（一部入力）'!O$1</f>
        <v>0</v>
      </c>
      <c r="B28" s="154" t="str">
        <f>'釣針、釣糸、ウキ、釣服、バッグ類、ケース類'!D11</f>
        <v>0306</v>
      </c>
      <c r="C28" s="188">
        <f>'釣針、釣糸、ウキ、釣服、バッグ類、ケース類'!E11</f>
        <v>0</v>
      </c>
      <c r="D28" s="188">
        <f>'釣針、釣糸、ウキ、釣服、バッグ類、ケース類'!G11</f>
        <v>0</v>
      </c>
      <c r="E28" s="188">
        <f>'釣針、釣糸、ウキ、釣服、バッグ類、ケース類'!I11</f>
        <v>0</v>
      </c>
      <c r="F28" s="188">
        <f>'釣針、釣糸、ウキ、釣服、バッグ類、ケース類'!K11</f>
        <v>0</v>
      </c>
      <c r="G28" s="188">
        <f>'釣針、釣糸、ウキ、釣服、バッグ類、ケース類'!M11</f>
        <v>0</v>
      </c>
    </row>
    <row r="29" spans="1:15" x14ac:dyDescent="0.15">
      <c r="A29" s="153">
        <f>'合計（一部入力）'!O$1</f>
        <v>0</v>
      </c>
      <c r="B29" s="154" t="str">
        <f>'釣針、釣糸、ウキ、釣服、バッグ類、ケース類'!D13</f>
        <v>0401</v>
      </c>
      <c r="C29" s="188">
        <f>'釣針、釣糸、ウキ、釣服、バッグ類、ケース類'!E13</f>
        <v>0</v>
      </c>
      <c r="D29" s="188">
        <f>'釣針、釣糸、ウキ、釣服、バッグ類、ケース類'!G13</f>
        <v>0</v>
      </c>
      <c r="E29" s="188">
        <f>'釣針、釣糸、ウキ、釣服、バッグ類、ケース類'!I13</f>
        <v>0</v>
      </c>
      <c r="F29" s="188">
        <f>'釣針、釣糸、ウキ、釣服、バッグ類、ケース類'!K13</f>
        <v>0</v>
      </c>
      <c r="G29" s="188">
        <f>'釣針、釣糸、ウキ、釣服、バッグ類、ケース類'!M13</f>
        <v>0</v>
      </c>
    </row>
    <row r="30" spans="1:15" x14ac:dyDescent="0.15">
      <c r="A30" s="153">
        <f>'合計（一部入力）'!O$1</f>
        <v>0</v>
      </c>
      <c r="B30" s="154" t="str">
        <f>'釣針、釣糸、ウキ、釣服、バッグ類、ケース類'!D14</f>
        <v>0402</v>
      </c>
      <c r="C30" s="188">
        <f>'釣針、釣糸、ウキ、釣服、バッグ類、ケース類'!E14</f>
        <v>0</v>
      </c>
      <c r="D30" s="188">
        <f>'釣針、釣糸、ウキ、釣服、バッグ類、ケース類'!G14</f>
        <v>0</v>
      </c>
      <c r="E30" s="188">
        <f>'釣針、釣糸、ウキ、釣服、バッグ類、ケース類'!I14</f>
        <v>0</v>
      </c>
      <c r="F30" s="188">
        <f>'釣針、釣糸、ウキ、釣服、バッグ類、ケース類'!K14</f>
        <v>0</v>
      </c>
      <c r="G30" s="188">
        <f>'釣針、釣糸、ウキ、釣服、バッグ類、ケース類'!M14</f>
        <v>0</v>
      </c>
    </row>
    <row r="31" spans="1:15" x14ac:dyDescent="0.15">
      <c r="A31" s="153">
        <f>'合計（一部入力）'!O$1</f>
        <v>0</v>
      </c>
      <c r="B31" s="154" t="str">
        <f>'釣針、釣糸、ウキ、釣服、バッグ類、ケース類'!D15</f>
        <v>0403</v>
      </c>
      <c r="C31" s="188">
        <f>'釣針、釣糸、ウキ、釣服、バッグ類、ケース類'!E15</f>
        <v>0</v>
      </c>
      <c r="D31" s="188">
        <f>'釣針、釣糸、ウキ、釣服、バッグ類、ケース類'!G15</f>
        <v>0</v>
      </c>
      <c r="E31" s="188">
        <f>'釣針、釣糸、ウキ、釣服、バッグ類、ケース類'!I15</f>
        <v>0</v>
      </c>
      <c r="F31" s="188">
        <f>'釣針、釣糸、ウキ、釣服、バッグ類、ケース類'!K15</f>
        <v>0</v>
      </c>
      <c r="G31" s="188">
        <f>'釣針、釣糸、ウキ、釣服、バッグ類、ケース類'!M15</f>
        <v>0</v>
      </c>
    </row>
    <row r="32" spans="1:15" x14ac:dyDescent="0.15">
      <c r="A32" s="153">
        <f>'合計（一部入力）'!O$1</f>
        <v>0</v>
      </c>
      <c r="B32" s="154" t="str">
        <f>'釣針、釣糸、ウキ、釣服、バッグ類、ケース類'!D16</f>
        <v>0404</v>
      </c>
      <c r="C32" s="188">
        <f>'釣針、釣糸、ウキ、釣服、バッグ類、ケース類'!E16</f>
        <v>0</v>
      </c>
      <c r="D32" s="188">
        <f>'釣針、釣糸、ウキ、釣服、バッグ類、ケース類'!G16</f>
        <v>0</v>
      </c>
      <c r="E32" s="188">
        <f>'釣針、釣糸、ウキ、釣服、バッグ類、ケース類'!I16</f>
        <v>0</v>
      </c>
      <c r="F32" s="188">
        <f>'釣針、釣糸、ウキ、釣服、バッグ類、ケース類'!K16</f>
        <v>0</v>
      </c>
      <c r="G32" s="188">
        <f>'釣針、釣糸、ウキ、釣服、バッグ類、ケース類'!M16</f>
        <v>0</v>
      </c>
    </row>
    <row r="33" spans="1:7" x14ac:dyDescent="0.15">
      <c r="A33" s="153">
        <f>'合計（一部入力）'!O$1</f>
        <v>0</v>
      </c>
      <c r="B33" s="154" t="str">
        <f>'釣針、釣糸、ウキ、釣服、バッグ類、ケース類'!D17</f>
        <v>0405</v>
      </c>
      <c r="C33" s="188">
        <f>'釣針、釣糸、ウキ、釣服、バッグ類、ケース類'!E17</f>
        <v>0</v>
      </c>
      <c r="D33" s="188">
        <f>'釣針、釣糸、ウキ、釣服、バッグ類、ケース類'!G17</f>
        <v>0</v>
      </c>
      <c r="E33" s="188">
        <f>'釣針、釣糸、ウキ、釣服、バッグ類、ケース類'!I17</f>
        <v>0</v>
      </c>
      <c r="F33" s="188">
        <f>'釣針、釣糸、ウキ、釣服、バッグ類、ケース類'!K17</f>
        <v>0</v>
      </c>
      <c r="G33" s="188">
        <f>'釣針、釣糸、ウキ、釣服、バッグ類、ケース類'!M17</f>
        <v>0</v>
      </c>
    </row>
    <row r="34" spans="1:7" x14ac:dyDescent="0.15">
      <c r="A34" s="153">
        <f>'合計（一部入力）'!O$1</f>
        <v>0</v>
      </c>
      <c r="B34" s="154" t="str">
        <f>'釣針、釣糸、ウキ、釣服、バッグ類、ケース類'!D19</f>
        <v>0501</v>
      </c>
      <c r="C34" s="188">
        <f>'釣針、釣糸、ウキ、釣服、バッグ類、ケース類'!E19</f>
        <v>0</v>
      </c>
      <c r="D34" s="188">
        <f>'釣針、釣糸、ウキ、釣服、バッグ類、ケース類'!G19</f>
        <v>0</v>
      </c>
      <c r="E34" s="188">
        <f>'釣針、釣糸、ウキ、釣服、バッグ類、ケース類'!I19</f>
        <v>0</v>
      </c>
      <c r="F34" s="188">
        <f>'釣針、釣糸、ウキ、釣服、バッグ類、ケース類'!K19</f>
        <v>0</v>
      </c>
      <c r="G34" s="188">
        <f>'釣針、釣糸、ウキ、釣服、バッグ類、ケース類'!M19</f>
        <v>0</v>
      </c>
    </row>
    <row r="35" spans="1:7" x14ac:dyDescent="0.15">
      <c r="A35" s="153">
        <f>'合計（一部入力）'!O$1</f>
        <v>0</v>
      </c>
      <c r="B35" s="154" t="str">
        <f>'釣針、釣糸、ウキ、釣服、バッグ類、ケース類'!D20</f>
        <v>0502</v>
      </c>
      <c r="C35" s="188">
        <f>'釣針、釣糸、ウキ、釣服、バッグ類、ケース類'!E20</f>
        <v>0</v>
      </c>
      <c r="D35" s="188">
        <f>'釣針、釣糸、ウキ、釣服、バッグ類、ケース類'!G20</f>
        <v>0</v>
      </c>
      <c r="E35" s="188">
        <f>'釣針、釣糸、ウキ、釣服、バッグ類、ケース類'!I20</f>
        <v>0</v>
      </c>
      <c r="F35" s="188">
        <f>'釣針、釣糸、ウキ、釣服、バッグ類、ケース類'!K20</f>
        <v>0</v>
      </c>
      <c r="G35" s="188">
        <f>'釣針、釣糸、ウキ、釣服、バッグ類、ケース類'!M20</f>
        <v>0</v>
      </c>
    </row>
    <row r="36" spans="1:7" x14ac:dyDescent="0.15">
      <c r="A36" s="153">
        <f>'合計（一部入力）'!O$1</f>
        <v>0</v>
      </c>
      <c r="B36" s="154" t="str">
        <f>'釣針、釣糸、ウキ、釣服、バッグ類、ケース類'!D21</f>
        <v>0503</v>
      </c>
      <c r="C36" s="188">
        <f>'釣針、釣糸、ウキ、釣服、バッグ類、ケース類'!E21</f>
        <v>0</v>
      </c>
      <c r="D36" s="188">
        <f>'釣針、釣糸、ウキ、釣服、バッグ類、ケース類'!G21</f>
        <v>0</v>
      </c>
      <c r="E36" s="188">
        <f>'釣針、釣糸、ウキ、釣服、バッグ類、ケース類'!I21</f>
        <v>0</v>
      </c>
      <c r="F36" s="188">
        <f>'釣針、釣糸、ウキ、釣服、バッグ類、ケース類'!K21</f>
        <v>0</v>
      </c>
      <c r="G36" s="188">
        <f>'釣針、釣糸、ウキ、釣服、バッグ類、ケース類'!M21</f>
        <v>0</v>
      </c>
    </row>
    <row r="37" spans="1:7" x14ac:dyDescent="0.15">
      <c r="A37" s="153">
        <f>'合計（一部入力）'!O$1</f>
        <v>0</v>
      </c>
      <c r="B37" s="154" t="str">
        <f>'釣針、釣糸、ウキ、釣服、バッグ類、ケース類'!D22</f>
        <v>0504</v>
      </c>
      <c r="C37" s="188">
        <f>'釣針、釣糸、ウキ、釣服、バッグ類、ケース類'!E22</f>
        <v>0</v>
      </c>
      <c r="D37" s="188">
        <f>'釣針、釣糸、ウキ、釣服、バッグ類、ケース類'!G22</f>
        <v>0</v>
      </c>
      <c r="E37" s="188">
        <f>'釣針、釣糸、ウキ、釣服、バッグ類、ケース類'!I22</f>
        <v>0</v>
      </c>
      <c r="F37" s="188">
        <f>'釣針、釣糸、ウキ、釣服、バッグ類、ケース類'!K22</f>
        <v>0</v>
      </c>
      <c r="G37" s="188">
        <f>'釣針、釣糸、ウキ、釣服、バッグ類、ケース類'!M22</f>
        <v>0</v>
      </c>
    </row>
    <row r="38" spans="1:7" x14ac:dyDescent="0.15">
      <c r="A38" s="153">
        <f>'合計（一部入力）'!O$1</f>
        <v>0</v>
      </c>
      <c r="B38" s="154" t="str">
        <f>'釣針、釣糸、ウキ、釣服、バッグ類、ケース類'!D24</f>
        <v>0601</v>
      </c>
      <c r="C38" s="188">
        <f>'釣針、釣糸、ウキ、釣服、バッグ類、ケース類'!E24</f>
        <v>0</v>
      </c>
      <c r="D38" s="188">
        <f>'釣針、釣糸、ウキ、釣服、バッグ類、ケース類'!G24</f>
        <v>0</v>
      </c>
      <c r="E38" s="188">
        <f>'釣針、釣糸、ウキ、釣服、バッグ類、ケース類'!I24</f>
        <v>0</v>
      </c>
      <c r="F38" s="188">
        <f>'釣針、釣糸、ウキ、釣服、バッグ類、ケース類'!K24</f>
        <v>0</v>
      </c>
      <c r="G38" s="188">
        <f>'釣針、釣糸、ウキ、釣服、バッグ類、ケース類'!M24</f>
        <v>0</v>
      </c>
    </row>
    <row r="39" spans="1:7" x14ac:dyDescent="0.15">
      <c r="A39" s="153">
        <f>'合計（一部入力）'!O$1</f>
        <v>0</v>
      </c>
      <c r="B39" s="154" t="str">
        <f>'釣針、釣糸、ウキ、釣服、バッグ類、ケース類'!D25</f>
        <v>0606</v>
      </c>
      <c r="C39" s="188">
        <f>'釣針、釣糸、ウキ、釣服、バッグ類、ケース類'!E25</f>
        <v>0</v>
      </c>
      <c r="D39" s="188">
        <f>'釣針、釣糸、ウキ、釣服、バッグ類、ケース類'!G25</f>
        <v>0</v>
      </c>
      <c r="E39" s="188">
        <f>'釣針、釣糸、ウキ、釣服、バッグ類、ケース類'!I25</f>
        <v>0</v>
      </c>
      <c r="F39" s="188">
        <f>'釣針、釣糸、ウキ、釣服、バッグ類、ケース類'!K25</f>
        <v>0</v>
      </c>
      <c r="G39" s="188">
        <f>'釣針、釣糸、ウキ、釣服、バッグ類、ケース類'!M25</f>
        <v>0</v>
      </c>
    </row>
    <row r="40" spans="1:7" x14ac:dyDescent="0.15">
      <c r="A40" s="153">
        <f>'合計（一部入力）'!O$1</f>
        <v>0</v>
      </c>
      <c r="B40" s="154" t="str">
        <f>'釣針、釣糸、ウキ、釣服、バッグ類、ケース類'!D26</f>
        <v>0607</v>
      </c>
      <c r="C40" s="188">
        <f>'釣針、釣糸、ウキ、釣服、バッグ類、ケース類'!E26</f>
        <v>0</v>
      </c>
      <c r="D40" s="188">
        <f>'釣針、釣糸、ウキ、釣服、バッグ類、ケース類'!G26</f>
        <v>0</v>
      </c>
      <c r="E40" s="188">
        <f>'釣針、釣糸、ウキ、釣服、バッグ類、ケース類'!I26</f>
        <v>0</v>
      </c>
      <c r="F40" s="188">
        <f>'釣針、釣糸、ウキ、釣服、バッグ類、ケース類'!K26</f>
        <v>0</v>
      </c>
      <c r="G40" s="188">
        <f>'釣針、釣糸、ウキ、釣服、バッグ類、ケース類'!M26</f>
        <v>0</v>
      </c>
    </row>
    <row r="41" spans="1:7" x14ac:dyDescent="0.15">
      <c r="A41" s="153">
        <f>'合計（一部入力）'!O$1</f>
        <v>0</v>
      </c>
      <c r="B41" s="154" t="str">
        <f>'釣針、釣糸、ウキ、釣服、バッグ類、ケース類'!D27</f>
        <v>0603</v>
      </c>
      <c r="C41" s="188">
        <f>'釣針、釣糸、ウキ、釣服、バッグ類、ケース類'!E27</f>
        <v>0</v>
      </c>
      <c r="D41" s="188">
        <f>'釣針、釣糸、ウキ、釣服、バッグ類、ケース類'!G27</f>
        <v>0</v>
      </c>
      <c r="E41" s="188">
        <f>'釣針、釣糸、ウキ、釣服、バッグ類、ケース類'!I27</f>
        <v>0</v>
      </c>
      <c r="F41" s="188">
        <f>'釣針、釣糸、ウキ、釣服、バッグ類、ケース類'!K27</f>
        <v>0</v>
      </c>
      <c r="G41" s="188">
        <f>'釣針、釣糸、ウキ、釣服、バッグ類、ケース類'!M27</f>
        <v>0</v>
      </c>
    </row>
    <row r="42" spans="1:7" x14ac:dyDescent="0.15">
      <c r="A42" s="153">
        <f>'合計（一部入力）'!O$1</f>
        <v>0</v>
      </c>
      <c r="B42" s="154" t="str">
        <f>'釣針、釣糸、ウキ、釣服、バッグ類、ケース類'!D28</f>
        <v>0604</v>
      </c>
      <c r="C42" s="188">
        <f>'釣針、釣糸、ウキ、釣服、バッグ類、ケース類'!E28</f>
        <v>0</v>
      </c>
      <c r="D42" s="188">
        <f>'釣針、釣糸、ウキ、釣服、バッグ類、ケース類'!G28</f>
        <v>0</v>
      </c>
      <c r="E42" s="188">
        <f>'釣針、釣糸、ウキ、釣服、バッグ類、ケース類'!I28</f>
        <v>0</v>
      </c>
      <c r="F42" s="188">
        <f>'釣針、釣糸、ウキ、釣服、バッグ類、ケース類'!K28</f>
        <v>0</v>
      </c>
      <c r="G42" s="188">
        <f>'釣針、釣糸、ウキ、釣服、バッグ類、ケース類'!M28</f>
        <v>0</v>
      </c>
    </row>
    <row r="43" spans="1:7" ht="12" customHeight="1" x14ac:dyDescent="0.15">
      <c r="A43" s="153">
        <f>'合計（一部入力）'!O$1</f>
        <v>0</v>
      </c>
      <c r="B43" s="154" t="str">
        <f>'釣針、釣糸、ウキ、釣服、バッグ類、ケース類'!D29</f>
        <v>0605</v>
      </c>
      <c r="C43" s="188">
        <f>'釣針、釣糸、ウキ、釣服、バッグ類、ケース類'!E29</f>
        <v>0</v>
      </c>
      <c r="D43" s="188">
        <f>'釣針、釣糸、ウキ、釣服、バッグ類、ケース類'!G29</f>
        <v>0</v>
      </c>
      <c r="E43" s="188">
        <f>'釣針、釣糸、ウキ、釣服、バッグ類、ケース類'!I29</f>
        <v>0</v>
      </c>
      <c r="F43" s="188">
        <f>'釣針、釣糸、ウキ、釣服、バッグ類、ケース類'!K29</f>
        <v>0</v>
      </c>
      <c r="G43" s="188">
        <f>'釣針、釣糸、ウキ、釣服、バッグ類、ケース類'!M29</f>
        <v>0</v>
      </c>
    </row>
    <row r="44" spans="1:7" x14ac:dyDescent="0.15">
      <c r="A44" s="153">
        <f>'合計（一部入力）'!O$1</f>
        <v>0</v>
      </c>
      <c r="B44" s="154" t="str">
        <f>'釣針、釣糸、ウキ、釣服、バッグ類、ケース類'!D31</f>
        <v>0701</v>
      </c>
      <c r="C44" s="188">
        <f>'釣針、釣糸、ウキ、釣服、バッグ類、ケース類'!E31</f>
        <v>0</v>
      </c>
      <c r="D44" s="188">
        <f>'釣針、釣糸、ウキ、釣服、バッグ類、ケース類'!G31</f>
        <v>0</v>
      </c>
      <c r="E44" s="188">
        <f>'釣針、釣糸、ウキ、釣服、バッグ類、ケース類'!I31</f>
        <v>0</v>
      </c>
      <c r="F44" s="188">
        <f>'釣針、釣糸、ウキ、釣服、バッグ類、ケース類'!K31</f>
        <v>0</v>
      </c>
      <c r="G44" s="188">
        <f>'釣針、釣糸、ウキ、釣服、バッグ類、ケース類'!M31</f>
        <v>0</v>
      </c>
    </row>
    <row r="45" spans="1:7" x14ac:dyDescent="0.15">
      <c r="A45" s="153">
        <f>'合計（一部入力）'!O$1</f>
        <v>0</v>
      </c>
      <c r="B45" s="154" t="str">
        <f>'釣針、釣糸、ウキ、釣服、バッグ類、ケース類'!D32</f>
        <v>0702</v>
      </c>
      <c r="C45" s="188">
        <f>'釣針、釣糸、ウキ、釣服、バッグ類、ケース類'!E32</f>
        <v>0</v>
      </c>
      <c r="D45" s="188">
        <f>'釣針、釣糸、ウキ、釣服、バッグ類、ケース類'!G32</f>
        <v>0</v>
      </c>
      <c r="E45" s="188">
        <f>'釣針、釣糸、ウキ、釣服、バッグ類、ケース類'!I32</f>
        <v>0</v>
      </c>
      <c r="F45" s="188">
        <f>'釣針、釣糸、ウキ、釣服、バッグ類、ケース類'!K32</f>
        <v>0</v>
      </c>
      <c r="G45" s="188">
        <f>'釣針、釣糸、ウキ、釣服、バッグ類、ケース類'!M32</f>
        <v>0</v>
      </c>
    </row>
    <row r="46" spans="1:7" x14ac:dyDescent="0.15">
      <c r="A46" s="153">
        <f>'合計（一部入力）'!O$1</f>
        <v>0</v>
      </c>
      <c r="B46" s="154" t="str">
        <f>'釣針、釣糸、ウキ、釣服、バッグ類、ケース類'!D33</f>
        <v>0703</v>
      </c>
      <c r="C46" s="188">
        <f>'釣針、釣糸、ウキ、釣服、バッグ類、ケース類'!E33</f>
        <v>0</v>
      </c>
      <c r="D46" s="188">
        <f>'釣針、釣糸、ウキ、釣服、バッグ類、ケース類'!G33</f>
        <v>0</v>
      </c>
      <c r="E46" s="188">
        <f>'釣針、釣糸、ウキ、釣服、バッグ類、ケース類'!I33</f>
        <v>0</v>
      </c>
      <c r="F46" s="188">
        <f>'釣針、釣糸、ウキ、釣服、バッグ類、ケース類'!K33</f>
        <v>0</v>
      </c>
      <c r="G46" s="188">
        <f>'釣針、釣糸、ウキ、釣服、バッグ類、ケース類'!M33</f>
        <v>0</v>
      </c>
    </row>
    <row r="47" spans="1:7" x14ac:dyDescent="0.15">
      <c r="A47" s="153">
        <f>'合計（一部入力）'!O$1</f>
        <v>0</v>
      </c>
      <c r="B47" s="154" t="str">
        <f>'釣針、釣糸、ウキ、釣服、バッグ類、ケース類'!D34</f>
        <v>0704</v>
      </c>
      <c r="C47" s="188">
        <f>'釣針、釣糸、ウキ、釣服、バッグ類、ケース類'!E34</f>
        <v>0</v>
      </c>
      <c r="D47" s="188">
        <f>'釣針、釣糸、ウキ、釣服、バッグ類、ケース類'!G34</f>
        <v>0</v>
      </c>
      <c r="E47" s="188">
        <f>'釣針、釣糸、ウキ、釣服、バッグ類、ケース類'!I34</f>
        <v>0</v>
      </c>
      <c r="F47" s="188">
        <f>'釣針、釣糸、ウキ、釣服、バッグ類、ケース類'!K34</f>
        <v>0</v>
      </c>
      <c r="G47" s="188">
        <f>'釣針、釣糸、ウキ、釣服、バッグ類、ケース類'!M34</f>
        <v>0</v>
      </c>
    </row>
    <row r="48" spans="1:7" x14ac:dyDescent="0.15">
      <c r="A48" s="153">
        <f>'合計（一部入力）'!O$1</f>
        <v>0</v>
      </c>
      <c r="B48" s="154" t="str">
        <f>'釣針、釣糸、ウキ、釣服、バッグ類、ケース類'!D35</f>
        <v>0705</v>
      </c>
      <c r="C48" s="188">
        <f>'釣針、釣糸、ウキ、釣服、バッグ類、ケース類'!E35</f>
        <v>0</v>
      </c>
      <c r="D48" s="188">
        <f>'釣針、釣糸、ウキ、釣服、バッグ類、ケース類'!G35</f>
        <v>0</v>
      </c>
      <c r="E48" s="188">
        <f>'釣針、釣糸、ウキ、釣服、バッグ類、ケース類'!I35</f>
        <v>0</v>
      </c>
      <c r="F48" s="188">
        <f>'釣針、釣糸、ウキ、釣服、バッグ類、ケース類'!K35</f>
        <v>0</v>
      </c>
      <c r="G48" s="188">
        <f>'釣針、釣糸、ウキ、釣服、バッグ類、ケース類'!M35</f>
        <v>0</v>
      </c>
    </row>
    <row r="49" spans="1:14" x14ac:dyDescent="0.15">
      <c r="A49" s="153">
        <f>'合計（一部入力）'!O$1</f>
        <v>0</v>
      </c>
      <c r="B49" s="154" t="str">
        <f>'釣針、釣糸、ウキ、釣服、バッグ類、ケース類'!D37</f>
        <v>0801</v>
      </c>
      <c r="C49" s="188">
        <f>'釣針、釣糸、ウキ、釣服、バッグ類、ケース類'!E37</f>
        <v>0</v>
      </c>
      <c r="D49" s="188">
        <f>'釣針、釣糸、ウキ、釣服、バッグ類、ケース類'!G37</f>
        <v>0</v>
      </c>
      <c r="E49" s="188">
        <f>'釣針、釣糸、ウキ、釣服、バッグ類、ケース類'!I37</f>
        <v>0</v>
      </c>
      <c r="F49" s="188">
        <f>'釣針、釣糸、ウキ、釣服、バッグ類、ケース類'!K37</f>
        <v>0</v>
      </c>
      <c r="G49" s="188">
        <f>'釣針、釣糸、ウキ、釣服、バッグ類、ケース類'!M37</f>
        <v>0</v>
      </c>
    </row>
    <row r="50" spans="1:14" x14ac:dyDescent="0.15">
      <c r="A50" s="153">
        <f>'合計（一部入力）'!O$1</f>
        <v>0</v>
      </c>
      <c r="B50" s="154" t="str">
        <f>'釣針、釣糸、ウキ、釣服、バッグ類、ケース類'!D38</f>
        <v>0802</v>
      </c>
      <c r="C50" s="188">
        <f>'釣針、釣糸、ウキ、釣服、バッグ類、ケース類'!E38</f>
        <v>0</v>
      </c>
      <c r="D50" s="188">
        <f>'釣針、釣糸、ウキ、釣服、バッグ類、ケース類'!G38</f>
        <v>0</v>
      </c>
      <c r="E50" s="188">
        <f>'釣針、釣糸、ウキ、釣服、バッグ類、ケース類'!I38</f>
        <v>0</v>
      </c>
      <c r="F50" s="188">
        <f>'釣針、釣糸、ウキ、釣服、バッグ類、ケース類'!K38</f>
        <v>0</v>
      </c>
      <c r="G50" s="188">
        <f>'釣針、釣糸、ウキ、釣服、バッグ類、ケース類'!M38</f>
        <v>0</v>
      </c>
    </row>
    <row r="51" spans="1:14" x14ac:dyDescent="0.15">
      <c r="A51" s="153">
        <f>'合計（一部入力）'!O$1</f>
        <v>0</v>
      </c>
      <c r="B51" s="154" t="str">
        <f>'釣針、釣糸、ウキ、釣服、バッグ類、ケース類'!D39</f>
        <v>0803</v>
      </c>
      <c r="C51" s="188">
        <f>'釣針、釣糸、ウキ、釣服、バッグ類、ケース類'!E39</f>
        <v>0</v>
      </c>
      <c r="D51" s="188">
        <f>'釣針、釣糸、ウキ、釣服、バッグ類、ケース類'!G39</f>
        <v>0</v>
      </c>
      <c r="E51" s="188">
        <f>'釣針、釣糸、ウキ、釣服、バッグ類、ケース類'!I39</f>
        <v>0</v>
      </c>
      <c r="F51" s="188">
        <f>'釣針、釣糸、ウキ、釣服、バッグ類、ケース類'!K39</f>
        <v>0</v>
      </c>
      <c r="G51" s="188">
        <f>'釣針、釣糸、ウキ、釣服、バッグ類、ケース類'!M39</f>
        <v>0</v>
      </c>
    </row>
    <row r="52" spans="1:14" x14ac:dyDescent="0.15">
      <c r="A52" s="153">
        <f>'合計（一部入力）'!O$1</f>
        <v>0</v>
      </c>
      <c r="B52" s="154" t="str">
        <f>'釣針、釣糸、ウキ、釣服、バッグ類、ケース類'!D40</f>
        <v>0804</v>
      </c>
      <c r="C52" s="188">
        <f>'釣針、釣糸、ウキ、釣服、バッグ類、ケース類'!E40</f>
        <v>0</v>
      </c>
      <c r="D52" s="188">
        <f>'釣針、釣糸、ウキ、釣服、バッグ類、ケース類'!G40</f>
        <v>0</v>
      </c>
      <c r="E52" s="188">
        <f>'釣針、釣糸、ウキ、釣服、バッグ類、ケース類'!I40</f>
        <v>0</v>
      </c>
      <c r="F52" s="188">
        <f>'釣針、釣糸、ウキ、釣服、バッグ類、ケース類'!K40</f>
        <v>0</v>
      </c>
      <c r="G52" s="188">
        <f>'釣針、釣糸、ウキ、釣服、バッグ類、ケース類'!M40</f>
        <v>0</v>
      </c>
    </row>
    <row r="53" spans="1:14" x14ac:dyDescent="0.15">
      <c r="A53" s="153">
        <f>'合計（一部入力）'!O$1</f>
        <v>0</v>
      </c>
      <c r="B53" s="153" t="str">
        <f>'網製品、金属小物、履物、加工餌、生餌'!D6</f>
        <v>0901</v>
      </c>
      <c r="C53" s="190">
        <f>'網製品、金属小物、履物、加工餌、生餌'!E6</f>
        <v>0</v>
      </c>
      <c r="D53" s="190">
        <f>'網製品、金属小物、履物、加工餌、生餌'!G6</f>
        <v>0</v>
      </c>
      <c r="E53" s="190">
        <f>'網製品、金属小物、履物、加工餌、生餌'!I6</f>
        <v>0</v>
      </c>
      <c r="F53" s="190">
        <f>'網製品、金属小物、履物、加工餌、生餌'!K6</f>
        <v>0</v>
      </c>
      <c r="G53" s="190">
        <f>'網製品、金属小物、履物、加工餌、生餌'!M6</f>
        <v>0</v>
      </c>
      <c r="H53" s="153"/>
      <c r="J53" s="153"/>
      <c r="L53" s="153"/>
      <c r="M53" s="153"/>
      <c r="N53" s="153"/>
    </row>
    <row r="54" spans="1:14" x14ac:dyDescent="0.15">
      <c r="A54" s="153">
        <f>'合計（一部入力）'!O$1</f>
        <v>0</v>
      </c>
      <c r="B54" s="153" t="str">
        <f>'網製品、金属小物、履物、加工餌、生餌'!D7</f>
        <v>0902</v>
      </c>
      <c r="C54" s="190">
        <f>'網製品、金属小物、履物、加工餌、生餌'!E7</f>
        <v>0</v>
      </c>
      <c r="D54" s="190">
        <f>'網製品、金属小物、履物、加工餌、生餌'!G7</f>
        <v>0</v>
      </c>
      <c r="E54" s="190">
        <f>'網製品、金属小物、履物、加工餌、生餌'!I7</f>
        <v>0</v>
      </c>
      <c r="F54" s="190">
        <f>'網製品、金属小物、履物、加工餌、生餌'!K7</f>
        <v>0</v>
      </c>
      <c r="G54" s="190">
        <f>'網製品、金属小物、履物、加工餌、生餌'!M7</f>
        <v>0</v>
      </c>
    </row>
    <row r="55" spans="1:14" x14ac:dyDescent="0.15">
      <c r="A55" s="153">
        <f>'合計（一部入力）'!O$1</f>
        <v>0</v>
      </c>
      <c r="B55" s="153" t="str">
        <f>'網製品、金属小物、履物、加工餌、生餌'!D9</f>
        <v>1001</v>
      </c>
      <c r="C55" s="190">
        <f>'網製品、金属小物、履物、加工餌、生餌'!E9</f>
        <v>0</v>
      </c>
      <c r="D55" s="190">
        <f>'網製品、金属小物、履物、加工餌、生餌'!G9</f>
        <v>0</v>
      </c>
      <c r="E55" s="190">
        <f>'網製品、金属小物、履物、加工餌、生餌'!I9</f>
        <v>0</v>
      </c>
      <c r="F55" s="190">
        <f>'網製品、金属小物、履物、加工餌、生餌'!K9</f>
        <v>0</v>
      </c>
      <c r="G55" s="190">
        <f>'網製品、金属小物、履物、加工餌、生餌'!M9</f>
        <v>0</v>
      </c>
    </row>
    <row r="56" spans="1:14" x14ac:dyDescent="0.15">
      <c r="A56" s="153">
        <f>'合計（一部入力）'!O$1</f>
        <v>0</v>
      </c>
      <c r="B56" s="153" t="str">
        <f>'網製品、金属小物、履物、加工餌、生餌'!D10</f>
        <v>1002</v>
      </c>
      <c r="C56" s="190">
        <f>'網製品、金属小物、履物、加工餌、生餌'!E10</f>
        <v>0</v>
      </c>
      <c r="D56" s="190">
        <f>'網製品、金属小物、履物、加工餌、生餌'!G10</f>
        <v>0</v>
      </c>
      <c r="E56" s="190">
        <f>'網製品、金属小物、履物、加工餌、生餌'!I10</f>
        <v>0</v>
      </c>
      <c r="F56" s="190">
        <f>'網製品、金属小物、履物、加工餌、生餌'!K10</f>
        <v>0</v>
      </c>
      <c r="G56" s="190">
        <f>'網製品、金属小物、履物、加工餌、生餌'!M10</f>
        <v>0</v>
      </c>
    </row>
    <row r="57" spans="1:14" x14ac:dyDescent="0.15">
      <c r="A57" s="153">
        <f>'合計（一部入力）'!O$1</f>
        <v>0</v>
      </c>
      <c r="B57" s="153" t="str">
        <f>'網製品、金属小物、履物、加工餌、生餌'!D11</f>
        <v>1003</v>
      </c>
      <c r="C57" s="190">
        <f>'網製品、金属小物、履物、加工餌、生餌'!E11</f>
        <v>0</v>
      </c>
      <c r="D57" s="190">
        <f>'網製品、金属小物、履物、加工餌、生餌'!G11</f>
        <v>0</v>
      </c>
      <c r="E57" s="190">
        <f>'網製品、金属小物、履物、加工餌、生餌'!I11</f>
        <v>0</v>
      </c>
      <c r="F57" s="190">
        <f>'網製品、金属小物、履物、加工餌、生餌'!K11</f>
        <v>0</v>
      </c>
      <c r="G57" s="190">
        <f>'網製品、金属小物、履物、加工餌、生餌'!M11</f>
        <v>0</v>
      </c>
    </row>
    <row r="58" spans="1:14" x14ac:dyDescent="0.15">
      <c r="A58" s="153">
        <f>'合計（一部入力）'!O$1</f>
        <v>0</v>
      </c>
      <c r="B58" s="153" t="str">
        <f>'網製品、金属小物、履物、加工餌、生餌'!D12</f>
        <v>1004</v>
      </c>
      <c r="C58" s="190">
        <f>'網製品、金属小物、履物、加工餌、生餌'!E12</f>
        <v>0</v>
      </c>
      <c r="D58" s="190">
        <f>'網製品、金属小物、履物、加工餌、生餌'!G12</f>
        <v>0</v>
      </c>
      <c r="E58" s="190">
        <f>'網製品、金属小物、履物、加工餌、生餌'!I12</f>
        <v>0</v>
      </c>
      <c r="F58" s="190">
        <f>'網製品、金属小物、履物、加工餌、生餌'!K12</f>
        <v>0</v>
      </c>
      <c r="G58" s="190">
        <f>'網製品、金属小物、履物、加工餌、生餌'!M12</f>
        <v>0</v>
      </c>
    </row>
    <row r="59" spans="1:14" x14ac:dyDescent="0.15">
      <c r="A59" s="153">
        <f>'合計（一部入力）'!O$1</f>
        <v>0</v>
      </c>
      <c r="B59" s="153" t="str">
        <f>'網製品、金属小物、履物、加工餌、生餌'!D14</f>
        <v>1101</v>
      </c>
      <c r="C59" s="190">
        <f>'網製品、金属小物、履物、加工餌、生餌'!E14</f>
        <v>0</v>
      </c>
      <c r="D59" s="190">
        <f>'網製品、金属小物、履物、加工餌、生餌'!G14</f>
        <v>0</v>
      </c>
      <c r="E59" s="190">
        <f>'網製品、金属小物、履物、加工餌、生餌'!I14</f>
        <v>0</v>
      </c>
      <c r="F59" s="190">
        <f>'網製品、金属小物、履物、加工餌、生餌'!K14</f>
        <v>0</v>
      </c>
      <c r="G59" s="190">
        <f>'網製品、金属小物、履物、加工餌、生餌'!M14</f>
        <v>0</v>
      </c>
    </row>
    <row r="60" spans="1:14" x14ac:dyDescent="0.15">
      <c r="A60" s="153">
        <f>'合計（一部入力）'!O$1</f>
        <v>0</v>
      </c>
      <c r="B60" s="153" t="str">
        <f>'網製品、金属小物、履物、加工餌、生餌'!D15</f>
        <v>1102</v>
      </c>
      <c r="C60" s="190">
        <f>'網製品、金属小物、履物、加工餌、生餌'!E15</f>
        <v>0</v>
      </c>
      <c r="D60" s="190">
        <f>'網製品、金属小物、履物、加工餌、生餌'!G15</f>
        <v>0</v>
      </c>
      <c r="E60" s="190">
        <f>'網製品、金属小物、履物、加工餌、生餌'!I15</f>
        <v>0</v>
      </c>
      <c r="F60" s="190">
        <f>'網製品、金属小物、履物、加工餌、生餌'!K15</f>
        <v>0</v>
      </c>
      <c r="G60" s="190">
        <f>'網製品、金属小物、履物、加工餌、生餌'!M15</f>
        <v>0</v>
      </c>
    </row>
    <row r="61" spans="1:14" x14ac:dyDescent="0.15">
      <c r="A61" s="153">
        <f>'合計（一部入力）'!O$1</f>
        <v>0</v>
      </c>
      <c r="B61" s="153" t="str">
        <f>'網製品、金属小物、履物、加工餌、生餌'!D16</f>
        <v>1103</v>
      </c>
      <c r="C61" s="190">
        <f>'網製品、金属小物、履物、加工餌、生餌'!E16</f>
        <v>0</v>
      </c>
      <c r="D61" s="190">
        <f>'網製品、金属小物、履物、加工餌、生餌'!G16</f>
        <v>0</v>
      </c>
      <c r="E61" s="190">
        <f>'網製品、金属小物、履物、加工餌、生餌'!I16</f>
        <v>0</v>
      </c>
      <c r="F61" s="190">
        <f>'網製品、金属小物、履物、加工餌、生餌'!K16</f>
        <v>0</v>
      </c>
      <c r="G61" s="190">
        <f>'網製品、金属小物、履物、加工餌、生餌'!M16</f>
        <v>0</v>
      </c>
    </row>
    <row r="62" spans="1:14" x14ac:dyDescent="0.15">
      <c r="A62" s="153">
        <f>'合計（一部入力）'!O$1</f>
        <v>0</v>
      </c>
      <c r="B62" s="153" t="str">
        <f>'網製品、金属小物、履物、加工餌、生餌'!D17</f>
        <v>1104</v>
      </c>
      <c r="C62" s="190">
        <f>'網製品、金属小物、履物、加工餌、生餌'!E17</f>
        <v>0</v>
      </c>
      <c r="D62" s="190">
        <f>'網製品、金属小物、履物、加工餌、生餌'!G17</f>
        <v>0</v>
      </c>
      <c r="E62" s="190">
        <f>'網製品、金属小物、履物、加工餌、生餌'!I17</f>
        <v>0</v>
      </c>
      <c r="F62" s="190">
        <f>'網製品、金属小物、履物、加工餌、生餌'!K17</f>
        <v>0</v>
      </c>
      <c r="G62" s="190">
        <f>'網製品、金属小物、履物、加工餌、生餌'!M17</f>
        <v>0</v>
      </c>
    </row>
    <row r="63" spans="1:14" x14ac:dyDescent="0.15">
      <c r="A63" s="153">
        <f>'合計（一部入力）'!O$1</f>
        <v>0</v>
      </c>
      <c r="B63" s="153" t="str">
        <f>'網製品、金属小物、履物、加工餌、生餌'!D19</f>
        <v>1105</v>
      </c>
      <c r="C63" s="190">
        <f>'網製品、金属小物、履物、加工餌、生餌'!E19</f>
        <v>0</v>
      </c>
      <c r="D63" s="190">
        <f>'網製品、金属小物、履物、加工餌、生餌'!G19</f>
        <v>0</v>
      </c>
      <c r="E63" s="190">
        <f>'網製品、金属小物、履物、加工餌、生餌'!I19</f>
        <v>0</v>
      </c>
      <c r="F63" s="190">
        <f>'網製品、金属小物、履物、加工餌、生餌'!K19</f>
        <v>0</v>
      </c>
      <c r="G63" s="190">
        <f>'網製品、金属小物、履物、加工餌、生餌'!M19</f>
        <v>0</v>
      </c>
    </row>
    <row r="64" spans="1:14" x14ac:dyDescent="0.15">
      <c r="A64" s="153">
        <f>'合計（一部入力）'!O$1</f>
        <v>0</v>
      </c>
      <c r="B64" s="153" t="str">
        <f>'網製品、金属小物、履物、加工餌、生餌'!D20</f>
        <v>1106</v>
      </c>
      <c r="C64" s="190">
        <f>'網製品、金属小物、履物、加工餌、生餌'!E20</f>
        <v>0</v>
      </c>
      <c r="D64" s="190">
        <f>'網製品、金属小物、履物、加工餌、生餌'!G20</f>
        <v>0</v>
      </c>
      <c r="E64" s="190">
        <f>'網製品、金属小物、履物、加工餌、生餌'!I20</f>
        <v>0</v>
      </c>
      <c r="F64" s="190">
        <f>'網製品、金属小物、履物、加工餌、生餌'!K20</f>
        <v>0</v>
      </c>
      <c r="G64" s="190">
        <f>'網製品、金属小物、履物、加工餌、生餌'!M20</f>
        <v>0</v>
      </c>
    </row>
    <row r="65" spans="1:17" x14ac:dyDescent="0.15">
      <c r="A65" s="153">
        <f>'合計（一部入力）'!O$1</f>
        <v>0</v>
      </c>
      <c r="B65" s="153" t="str">
        <f>'網製品、金属小物、履物、加工餌、生餌'!D22</f>
        <v>1107</v>
      </c>
      <c r="C65" s="190">
        <f>'網製品、金属小物、履物、加工餌、生餌'!E22</f>
        <v>0</v>
      </c>
      <c r="D65" s="190">
        <f>'網製品、金属小物、履物、加工餌、生餌'!G22</f>
        <v>0</v>
      </c>
      <c r="E65" s="190">
        <f>'網製品、金属小物、履物、加工餌、生餌'!I22</f>
        <v>0</v>
      </c>
      <c r="F65" s="190">
        <f>'網製品、金属小物、履物、加工餌、生餌'!K22</f>
        <v>0</v>
      </c>
      <c r="G65" s="190">
        <f>'網製品、金属小物、履物、加工餌、生餌'!M22</f>
        <v>0</v>
      </c>
    </row>
    <row r="66" spans="1:17" x14ac:dyDescent="0.15">
      <c r="A66" s="153">
        <f>'合計（一部入力）'!O$1</f>
        <v>0</v>
      </c>
      <c r="B66" s="153" t="str">
        <f>'網製品、金属小物、履物、加工餌、生餌'!D23</f>
        <v>1108</v>
      </c>
      <c r="C66" s="190">
        <f>'網製品、金属小物、履物、加工餌、生餌'!E23</f>
        <v>0</v>
      </c>
      <c r="D66" s="190">
        <f>'網製品、金属小物、履物、加工餌、生餌'!G23</f>
        <v>0</v>
      </c>
      <c r="E66" s="190">
        <f>'網製品、金属小物、履物、加工餌、生餌'!I23</f>
        <v>0</v>
      </c>
      <c r="F66" s="190">
        <f>'網製品、金属小物、履物、加工餌、生餌'!K23</f>
        <v>0</v>
      </c>
      <c r="G66" s="190">
        <f>'網製品、金属小物、履物、加工餌、生餌'!M23</f>
        <v>0</v>
      </c>
    </row>
    <row r="67" spans="1:17" x14ac:dyDescent="0.15">
      <c r="A67" s="153">
        <f>'合計（一部入力）'!O$1</f>
        <v>0</v>
      </c>
      <c r="B67" s="153" t="str">
        <f>'網製品、金属小物、履物、加工餌、生餌'!D25</f>
        <v>1201</v>
      </c>
      <c r="C67" s="190">
        <f>'網製品、金属小物、履物、加工餌、生餌'!E25</f>
        <v>0</v>
      </c>
      <c r="D67" s="190">
        <f>'網製品、金属小物、履物、加工餌、生餌'!G25</f>
        <v>0</v>
      </c>
      <c r="E67" s="190">
        <f>'網製品、金属小物、履物、加工餌、生餌'!I25</f>
        <v>0</v>
      </c>
      <c r="F67" s="190">
        <f>'網製品、金属小物、履物、加工餌、生餌'!K25</f>
        <v>0</v>
      </c>
      <c r="G67" s="190">
        <f>'網製品、金属小物、履物、加工餌、生餌'!M25</f>
        <v>0</v>
      </c>
    </row>
    <row r="68" spans="1:17" x14ac:dyDescent="0.15">
      <c r="A68" s="153">
        <f>'合計（一部入力）'!O$1</f>
        <v>0</v>
      </c>
      <c r="B68" s="153" t="str">
        <f>'網製品、金属小物、履物、加工餌、生餌'!D26</f>
        <v>1202</v>
      </c>
      <c r="C68" s="190">
        <f>'網製品、金属小物、履物、加工餌、生餌'!E26</f>
        <v>0</v>
      </c>
      <c r="D68" s="190">
        <f>'網製品、金属小物、履物、加工餌、生餌'!G26</f>
        <v>0</v>
      </c>
      <c r="E68" s="190">
        <f>'網製品、金属小物、履物、加工餌、生餌'!I26</f>
        <v>0</v>
      </c>
      <c r="F68" s="190">
        <f>'網製品、金属小物、履物、加工餌、生餌'!K26</f>
        <v>0</v>
      </c>
      <c r="G68" s="190">
        <f>'網製品、金属小物、履物、加工餌、生餌'!M26</f>
        <v>0</v>
      </c>
    </row>
    <row r="69" spans="1:17" x14ac:dyDescent="0.15">
      <c r="A69" s="153">
        <f>'合計（一部入力）'!O$1</f>
        <v>0</v>
      </c>
      <c r="B69" s="153" t="str">
        <f>'網製品、金属小物、履物、加工餌、生餌'!D27</f>
        <v>1203</v>
      </c>
      <c r="C69" s="190">
        <f>'網製品、金属小物、履物、加工餌、生餌'!E27</f>
        <v>0</v>
      </c>
      <c r="D69" s="190">
        <f>'網製品、金属小物、履物、加工餌、生餌'!G27</f>
        <v>0</v>
      </c>
      <c r="E69" s="190">
        <f>'網製品、金属小物、履物、加工餌、生餌'!I27</f>
        <v>0</v>
      </c>
      <c r="F69" s="190">
        <f>'網製品、金属小物、履物、加工餌、生餌'!K27</f>
        <v>0</v>
      </c>
      <c r="G69" s="190">
        <f>'網製品、金属小物、履物、加工餌、生餌'!M27</f>
        <v>0</v>
      </c>
    </row>
    <row r="70" spans="1:17" x14ac:dyDescent="0.15">
      <c r="A70" s="153">
        <f>'合計（一部入力）'!O$1</f>
        <v>0</v>
      </c>
      <c r="B70" s="153" t="str">
        <f>'網製品、金属小物、履物、加工餌、生餌'!D28</f>
        <v>1206</v>
      </c>
      <c r="C70" s="190">
        <f>'網製品、金属小物、履物、加工餌、生餌'!E28</f>
        <v>0</v>
      </c>
      <c r="D70" s="190">
        <f>'網製品、金属小物、履物、加工餌、生餌'!G28</f>
        <v>0</v>
      </c>
      <c r="E70" s="190">
        <f>'網製品、金属小物、履物、加工餌、生餌'!I28</f>
        <v>0</v>
      </c>
      <c r="F70" s="190">
        <f>'網製品、金属小物、履物、加工餌、生餌'!K28</f>
        <v>0</v>
      </c>
      <c r="G70" s="190">
        <f>'網製品、金属小物、履物、加工餌、生餌'!M28</f>
        <v>0</v>
      </c>
    </row>
    <row r="71" spans="1:17" x14ac:dyDescent="0.15">
      <c r="A71" s="153">
        <f>'合計（一部入力）'!O$1</f>
        <v>0</v>
      </c>
      <c r="B71" s="153" t="str">
        <f>'網製品、金属小物、履物、加工餌、生餌'!D29</f>
        <v>1204</v>
      </c>
      <c r="C71" s="190">
        <f>'網製品、金属小物、履物、加工餌、生餌'!E29</f>
        <v>0</v>
      </c>
      <c r="D71" s="190">
        <f>'網製品、金属小物、履物、加工餌、生餌'!G29</f>
        <v>0</v>
      </c>
      <c r="E71" s="190">
        <f>'網製品、金属小物、履物、加工餌、生餌'!I29</f>
        <v>0</v>
      </c>
      <c r="F71" s="190">
        <f>'網製品、金属小物、履物、加工餌、生餌'!K29</f>
        <v>0</v>
      </c>
      <c r="G71" s="190">
        <f>'網製品、金属小物、履物、加工餌、生餌'!M29</f>
        <v>0</v>
      </c>
    </row>
    <row r="72" spans="1:17" x14ac:dyDescent="0.15">
      <c r="A72" s="153">
        <f>'合計（一部入力）'!O$1</f>
        <v>0</v>
      </c>
      <c r="B72" s="153" t="str">
        <f>'網製品、金属小物、履物、加工餌、生餌'!D30</f>
        <v>1205</v>
      </c>
      <c r="C72" s="190">
        <f>'網製品、金属小物、履物、加工餌、生餌'!E30</f>
        <v>0</v>
      </c>
      <c r="D72" s="190">
        <f>'網製品、金属小物、履物、加工餌、生餌'!G30</f>
        <v>0</v>
      </c>
      <c r="E72" s="190">
        <f>'網製品、金属小物、履物、加工餌、生餌'!I30</f>
        <v>0</v>
      </c>
      <c r="F72" s="190">
        <f>'網製品、金属小物、履物、加工餌、生餌'!K30</f>
        <v>0</v>
      </c>
      <c r="G72" s="190">
        <f>'網製品、金属小物、履物、加工餌、生餌'!M30</f>
        <v>0</v>
      </c>
    </row>
    <row r="73" spans="1:17" x14ac:dyDescent="0.15">
      <c r="A73" s="153">
        <f>'合計（一部入力）'!O$1</f>
        <v>0</v>
      </c>
      <c r="B73" s="153" t="str">
        <f>'網製品、金属小物、履物、加工餌、生餌'!D32</f>
        <v>1301</v>
      </c>
      <c r="C73" s="190">
        <f>'網製品、金属小物、履物、加工餌、生餌'!E32</f>
        <v>0</v>
      </c>
      <c r="D73" s="190">
        <f>'網製品、金属小物、履物、加工餌、生餌'!G32</f>
        <v>0</v>
      </c>
      <c r="E73" s="190">
        <f>'網製品、金属小物、履物、加工餌、生餌'!I32</f>
        <v>0</v>
      </c>
      <c r="F73" s="190">
        <f>'網製品、金属小物、履物、加工餌、生餌'!K32</f>
        <v>0</v>
      </c>
      <c r="G73" s="190">
        <f>'網製品、金属小物、履物、加工餌、生餌'!M32</f>
        <v>0</v>
      </c>
    </row>
    <row r="74" spans="1:17" x14ac:dyDescent="0.15">
      <c r="A74" s="153">
        <f>'合計（一部入力）'!O$1</f>
        <v>0</v>
      </c>
      <c r="B74" s="153" t="str">
        <f>'網製品、金属小物、履物、加工餌、生餌'!D33</f>
        <v>1302</v>
      </c>
      <c r="C74" s="190">
        <f>'網製品、金属小物、履物、加工餌、生餌'!E33</f>
        <v>0</v>
      </c>
      <c r="D74" s="190">
        <f>'網製品、金属小物、履物、加工餌、生餌'!G33</f>
        <v>0</v>
      </c>
      <c r="E74" s="190">
        <f>'網製品、金属小物、履物、加工餌、生餌'!I33</f>
        <v>0</v>
      </c>
      <c r="F74" s="190">
        <f>'網製品、金属小物、履物、加工餌、生餌'!K33</f>
        <v>0</v>
      </c>
      <c r="G74" s="190">
        <f>'網製品、金属小物、履物、加工餌、生餌'!M33</f>
        <v>0</v>
      </c>
    </row>
    <row r="75" spans="1:17" x14ac:dyDescent="0.15">
      <c r="A75" s="153">
        <f>'合計（一部入力）'!O$1</f>
        <v>0</v>
      </c>
      <c r="B75" s="153" t="str">
        <f>'網製品、金属小物、履物、加工餌、生餌'!D34</f>
        <v>1303</v>
      </c>
      <c r="C75" s="190">
        <f>'網製品、金属小物、履物、加工餌、生餌'!E34</f>
        <v>0</v>
      </c>
      <c r="D75" s="190">
        <f>'網製品、金属小物、履物、加工餌、生餌'!G34</f>
        <v>0</v>
      </c>
      <c r="E75" s="190">
        <f>'網製品、金属小物、履物、加工餌、生餌'!I34</f>
        <v>0</v>
      </c>
      <c r="F75" s="190">
        <f>'網製品、金属小物、履物、加工餌、生餌'!K34</f>
        <v>0</v>
      </c>
      <c r="G75" s="190">
        <f>'網製品、金属小物、履物、加工餌、生餌'!M34</f>
        <v>0</v>
      </c>
    </row>
    <row r="76" spans="1:17" x14ac:dyDescent="0.15">
      <c r="A76" s="153">
        <f>'合計（一部入力）'!O$1</f>
        <v>0</v>
      </c>
      <c r="B76" s="153" t="str">
        <f>'疑似餌、ﾎﾞｰﾄ・ｶﾇｰ、ｸｰﾗｰ、その他'!D6</f>
        <v>1401</v>
      </c>
      <c r="C76" s="190">
        <f>'疑似餌、ﾎﾞｰﾄ・ｶﾇｰ、ｸｰﾗｰ、その他'!E6</f>
        <v>0</v>
      </c>
      <c r="D76" s="190">
        <f>'疑似餌、ﾎﾞｰﾄ・ｶﾇｰ、ｸｰﾗｰ、その他'!G6</f>
        <v>0</v>
      </c>
      <c r="E76" s="190">
        <f>'疑似餌、ﾎﾞｰﾄ・ｶﾇｰ、ｸｰﾗｰ、その他'!I6</f>
        <v>0</v>
      </c>
      <c r="F76" s="190">
        <f>'疑似餌、ﾎﾞｰﾄ・ｶﾇｰ、ｸｰﾗｰ、その他'!K6</f>
        <v>0</v>
      </c>
      <c r="G76" s="190">
        <f>'疑似餌、ﾎﾞｰﾄ・ｶﾇｰ、ｸｰﾗｰ、その他'!M6</f>
        <v>0</v>
      </c>
      <c r="H76" s="153"/>
      <c r="J76" s="153"/>
      <c r="L76" s="153"/>
      <c r="M76" s="153"/>
      <c r="N76" s="153"/>
      <c r="O76" s="153"/>
      <c r="P76" s="153"/>
      <c r="Q76" s="153"/>
    </row>
    <row r="77" spans="1:17" x14ac:dyDescent="0.15">
      <c r="A77" s="153">
        <f>'合計（一部入力）'!O$1</f>
        <v>0</v>
      </c>
      <c r="B77" s="153" t="str">
        <f>'疑似餌、ﾎﾞｰﾄ・ｶﾇｰ、ｸｰﾗｰ、その他'!D7</f>
        <v>1413</v>
      </c>
      <c r="C77" s="190">
        <f>'疑似餌、ﾎﾞｰﾄ・ｶﾇｰ、ｸｰﾗｰ、その他'!E7</f>
        <v>0</v>
      </c>
      <c r="D77" s="190">
        <f>'疑似餌、ﾎﾞｰﾄ・ｶﾇｰ、ｸｰﾗｰ、その他'!G7</f>
        <v>0</v>
      </c>
      <c r="E77" s="190">
        <f>'疑似餌、ﾎﾞｰﾄ・ｶﾇｰ、ｸｰﾗｰ、その他'!I7</f>
        <v>0</v>
      </c>
      <c r="F77" s="190">
        <f>'疑似餌、ﾎﾞｰﾄ・ｶﾇｰ、ｸｰﾗｰ、その他'!K7</f>
        <v>0</v>
      </c>
      <c r="G77" s="190">
        <f>'疑似餌、ﾎﾞｰﾄ・ｶﾇｰ、ｸｰﾗｰ、その他'!M7</f>
        <v>0</v>
      </c>
    </row>
    <row r="78" spans="1:17" x14ac:dyDescent="0.15">
      <c r="A78" s="153">
        <f>'合計（一部入力）'!O$1</f>
        <v>0</v>
      </c>
      <c r="B78" s="153" t="str">
        <f>'疑似餌、ﾎﾞｰﾄ・ｶﾇｰ、ｸｰﾗｰ、その他'!D8</f>
        <v>1414</v>
      </c>
      <c r="C78" s="190">
        <f>'疑似餌、ﾎﾞｰﾄ・ｶﾇｰ、ｸｰﾗｰ、その他'!E8</f>
        <v>0</v>
      </c>
      <c r="D78" s="190">
        <f>'疑似餌、ﾎﾞｰﾄ・ｶﾇｰ、ｸｰﾗｰ、その他'!G8</f>
        <v>0</v>
      </c>
      <c r="E78" s="190">
        <f>'疑似餌、ﾎﾞｰﾄ・ｶﾇｰ、ｸｰﾗｰ、その他'!I8</f>
        <v>0</v>
      </c>
      <c r="F78" s="190">
        <f>'疑似餌、ﾎﾞｰﾄ・ｶﾇｰ、ｸｰﾗｰ、その他'!K8</f>
        <v>0</v>
      </c>
      <c r="G78" s="190">
        <f>'疑似餌、ﾎﾞｰﾄ・ｶﾇｰ、ｸｰﾗｰ、その他'!M8</f>
        <v>0</v>
      </c>
    </row>
    <row r="79" spans="1:17" x14ac:dyDescent="0.15">
      <c r="A79" s="153">
        <f>'合計（一部入力）'!O$1</f>
        <v>0</v>
      </c>
      <c r="B79" s="153" t="str">
        <f>'疑似餌、ﾎﾞｰﾄ・ｶﾇｰ、ｸｰﾗｰ、その他'!D9</f>
        <v>1415</v>
      </c>
      <c r="C79" s="190">
        <f>'疑似餌、ﾎﾞｰﾄ・ｶﾇｰ、ｸｰﾗｰ、その他'!E9</f>
        <v>0</v>
      </c>
      <c r="D79" s="190">
        <f>'疑似餌、ﾎﾞｰﾄ・ｶﾇｰ、ｸｰﾗｰ、その他'!G9</f>
        <v>0</v>
      </c>
      <c r="E79" s="190">
        <f>'疑似餌、ﾎﾞｰﾄ・ｶﾇｰ、ｸｰﾗｰ、その他'!I9</f>
        <v>0</v>
      </c>
      <c r="F79" s="190">
        <f>'疑似餌、ﾎﾞｰﾄ・ｶﾇｰ、ｸｰﾗｰ、その他'!K9</f>
        <v>0</v>
      </c>
      <c r="G79" s="190">
        <f>'疑似餌、ﾎﾞｰﾄ・ｶﾇｰ、ｸｰﾗｰ、その他'!M9</f>
        <v>0</v>
      </c>
    </row>
    <row r="80" spans="1:17" x14ac:dyDescent="0.15">
      <c r="A80" s="153">
        <f>'合計（一部入力）'!O$1</f>
        <v>0</v>
      </c>
      <c r="B80" s="153" t="str">
        <f>'疑似餌、ﾎﾞｰﾄ・ｶﾇｰ、ｸｰﾗｰ、その他'!D10</f>
        <v>1403</v>
      </c>
      <c r="C80" s="190">
        <f>'疑似餌、ﾎﾞｰﾄ・ｶﾇｰ、ｸｰﾗｰ、その他'!E10</f>
        <v>0</v>
      </c>
      <c r="D80" s="190">
        <f>'疑似餌、ﾎﾞｰﾄ・ｶﾇｰ、ｸｰﾗｰ、その他'!G10</f>
        <v>0</v>
      </c>
      <c r="E80" s="190">
        <f>'疑似餌、ﾎﾞｰﾄ・ｶﾇｰ、ｸｰﾗｰ、その他'!I10</f>
        <v>0</v>
      </c>
      <c r="F80" s="190">
        <f>'疑似餌、ﾎﾞｰﾄ・ｶﾇｰ、ｸｰﾗｰ、その他'!K10</f>
        <v>0</v>
      </c>
      <c r="G80" s="190">
        <f>'疑似餌、ﾎﾞｰﾄ・ｶﾇｰ、ｸｰﾗｰ、その他'!M10</f>
        <v>0</v>
      </c>
    </row>
    <row r="81" spans="1:8" x14ac:dyDescent="0.15">
      <c r="A81" s="153">
        <f>'合計（一部入力）'!O$1</f>
        <v>0</v>
      </c>
      <c r="B81" s="153" t="str">
        <f>'疑似餌、ﾎﾞｰﾄ・ｶﾇｰ、ｸｰﾗｰ、その他'!D11</f>
        <v>1404</v>
      </c>
      <c r="C81" s="190">
        <f>'疑似餌、ﾎﾞｰﾄ・ｶﾇｰ、ｸｰﾗｰ、その他'!E11</f>
        <v>0</v>
      </c>
      <c r="D81" s="190">
        <f>'疑似餌、ﾎﾞｰﾄ・ｶﾇｰ、ｸｰﾗｰ、その他'!G11</f>
        <v>0</v>
      </c>
      <c r="E81" s="190">
        <f>'疑似餌、ﾎﾞｰﾄ・ｶﾇｰ、ｸｰﾗｰ、その他'!I11</f>
        <v>0</v>
      </c>
      <c r="F81" s="190">
        <f>'疑似餌、ﾎﾞｰﾄ・ｶﾇｰ、ｸｰﾗｰ、その他'!K11</f>
        <v>0</v>
      </c>
      <c r="G81" s="190">
        <f>'疑似餌、ﾎﾞｰﾄ・ｶﾇｰ、ｸｰﾗｰ、その他'!M11</f>
        <v>0</v>
      </c>
    </row>
    <row r="82" spans="1:8" x14ac:dyDescent="0.15">
      <c r="A82" s="153">
        <f>'合計（一部入力）'!O$1</f>
        <v>0</v>
      </c>
      <c r="B82" s="153" t="str">
        <f>'疑似餌、ﾎﾞｰﾄ・ｶﾇｰ、ｸｰﾗｰ、その他'!D12</f>
        <v>1416</v>
      </c>
      <c r="C82" s="190">
        <f>'疑似餌、ﾎﾞｰﾄ・ｶﾇｰ、ｸｰﾗｰ、その他'!E12</f>
        <v>0</v>
      </c>
      <c r="D82" s="190">
        <f>'疑似餌、ﾎﾞｰﾄ・ｶﾇｰ、ｸｰﾗｰ、その他'!G12</f>
        <v>0</v>
      </c>
      <c r="E82" s="190">
        <f>'疑似餌、ﾎﾞｰﾄ・ｶﾇｰ、ｸｰﾗｰ、その他'!I12</f>
        <v>0</v>
      </c>
      <c r="F82" s="190">
        <f>'疑似餌、ﾎﾞｰﾄ・ｶﾇｰ、ｸｰﾗｰ、その他'!K12</f>
        <v>0</v>
      </c>
      <c r="G82" s="190">
        <f>'疑似餌、ﾎﾞｰﾄ・ｶﾇｰ、ｸｰﾗｰ、その他'!M12</f>
        <v>0</v>
      </c>
    </row>
    <row r="83" spans="1:8" x14ac:dyDescent="0.15">
      <c r="A83" s="153">
        <f>'合計（一部入力）'!O$1</f>
        <v>0</v>
      </c>
      <c r="B83" s="153" t="str">
        <f>'疑似餌、ﾎﾞｰﾄ・ｶﾇｰ、ｸｰﾗｰ、その他'!D13</f>
        <v>1417</v>
      </c>
      <c r="C83" s="190">
        <f>'疑似餌、ﾎﾞｰﾄ・ｶﾇｰ、ｸｰﾗｰ、その他'!E13</f>
        <v>0</v>
      </c>
      <c r="D83" s="190">
        <f>'疑似餌、ﾎﾞｰﾄ・ｶﾇｰ、ｸｰﾗｰ、その他'!G13</f>
        <v>0</v>
      </c>
      <c r="E83" s="190">
        <f>'疑似餌、ﾎﾞｰﾄ・ｶﾇｰ、ｸｰﾗｰ、その他'!I13</f>
        <v>0</v>
      </c>
      <c r="F83" s="190">
        <f>'疑似餌、ﾎﾞｰﾄ・ｶﾇｰ、ｸｰﾗｰ、その他'!K13</f>
        <v>0</v>
      </c>
      <c r="G83" s="190">
        <f>'疑似餌、ﾎﾞｰﾄ・ｶﾇｰ、ｸｰﾗｰ、その他'!M13</f>
        <v>0</v>
      </c>
    </row>
    <row r="84" spans="1:8" x14ac:dyDescent="0.15">
      <c r="A84" s="153">
        <f>'合計（一部入力）'!O$1</f>
        <v>0</v>
      </c>
      <c r="B84" s="153" t="str">
        <f>'疑似餌、ﾎﾞｰﾄ・ｶﾇｰ、ｸｰﾗｰ、その他'!D14</f>
        <v>1406</v>
      </c>
      <c r="C84" s="190">
        <f>'疑似餌、ﾎﾞｰﾄ・ｶﾇｰ、ｸｰﾗｰ、その他'!E14</f>
        <v>0</v>
      </c>
      <c r="D84" s="190">
        <f>'疑似餌、ﾎﾞｰﾄ・ｶﾇｰ、ｸｰﾗｰ、その他'!G14</f>
        <v>0</v>
      </c>
      <c r="E84" s="190">
        <f>'疑似餌、ﾎﾞｰﾄ・ｶﾇｰ、ｸｰﾗｰ、その他'!I14</f>
        <v>0</v>
      </c>
      <c r="F84" s="190">
        <f>'疑似餌、ﾎﾞｰﾄ・ｶﾇｰ、ｸｰﾗｰ、その他'!K14</f>
        <v>0</v>
      </c>
      <c r="G84" s="190">
        <f>'疑似餌、ﾎﾞｰﾄ・ｶﾇｰ、ｸｰﾗｰ、その他'!M14</f>
        <v>0</v>
      </c>
    </row>
    <row r="85" spans="1:8" x14ac:dyDescent="0.15">
      <c r="A85" s="153">
        <f>'合計（一部入力）'!O$1</f>
        <v>0</v>
      </c>
      <c r="B85" s="153" t="str">
        <f>'疑似餌、ﾎﾞｰﾄ・ｶﾇｰ、ｸｰﾗｰ、その他'!D16</f>
        <v>1407</v>
      </c>
      <c r="C85" s="190">
        <f>'疑似餌、ﾎﾞｰﾄ・ｶﾇｰ、ｸｰﾗｰ、その他'!E16</f>
        <v>0</v>
      </c>
      <c r="D85" s="190">
        <f>'疑似餌、ﾎﾞｰﾄ・ｶﾇｰ、ｸｰﾗｰ、その他'!G16</f>
        <v>0</v>
      </c>
      <c r="E85" s="190">
        <f>'疑似餌、ﾎﾞｰﾄ・ｶﾇｰ、ｸｰﾗｰ、その他'!I16</f>
        <v>0</v>
      </c>
      <c r="F85" s="190">
        <f>'疑似餌、ﾎﾞｰﾄ・ｶﾇｰ、ｸｰﾗｰ、その他'!K16</f>
        <v>0</v>
      </c>
      <c r="G85" s="190">
        <f>'疑似餌、ﾎﾞｰﾄ・ｶﾇｰ、ｸｰﾗｰ、その他'!M16</f>
        <v>0</v>
      </c>
    </row>
    <row r="86" spans="1:8" x14ac:dyDescent="0.15">
      <c r="A86" s="153">
        <f>'合計（一部入力）'!O$1</f>
        <v>0</v>
      </c>
      <c r="B86" s="153" t="str">
        <f>'疑似餌、ﾎﾞｰﾄ・ｶﾇｰ、ｸｰﾗｰ、その他'!D17</f>
        <v>1408</v>
      </c>
      <c r="C86" s="190">
        <f>'疑似餌、ﾎﾞｰﾄ・ｶﾇｰ、ｸｰﾗｰ、その他'!E17</f>
        <v>0</v>
      </c>
      <c r="D86" s="190">
        <f>'疑似餌、ﾎﾞｰﾄ・ｶﾇｰ、ｸｰﾗｰ、その他'!G17</f>
        <v>0</v>
      </c>
      <c r="E86" s="190">
        <f>'疑似餌、ﾎﾞｰﾄ・ｶﾇｰ、ｸｰﾗｰ、その他'!I17</f>
        <v>0</v>
      </c>
      <c r="F86" s="190">
        <f>'疑似餌、ﾎﾞｰﾄ・ｶﾇｰ、ｸｰﾗｰ、その他'!K17</f>
        <v>0</v>
      </c>
      <c r="G86" s="190">
        <f>'疑似餌、ﾎﾞｰﾄ・ｶﾇｰ、ｸｰﾗｰ、その他'!M17</f>
        <v>0</v>
      </c>
    </row>
    <row r="87" spans="1:8" x14ac:dyDescent="0.15">
      <c r="A87" s="153">
        <f>'合計（一部入力）'!O$1</f>
        <v>0</v>
      </c>
      <c r="B87" s="153" t="str">
        <f>'疑似餌、ﾎﾞｰﾄ・ｶﾇｰ、ｸｰﾗｰ、その他'!D18</f>
        <v>1409</v>
      </c>
      <c r="C87" s="190">
        <f>'疑似餌、ﾎﾞｰﾄ・ｶﾇｰ、ｸｰﾗｰ、その他'!E18</f>
        <v>0</v>
      </c>
      <c r="D87" s="190">
        <f>'疑似餌、ﾎﾞｰﾄ・ｶﾇｰ、ｸｰﾗｰ、その他'!G18</f>
        <v>0</v>
      </c>
      <c r="E87" s="190">
        <f>'疑似餌、ﾎﾞｰﾄ・ｶﾇｰ、ｸｰﾗｰ、その他'!I18</f>
        <v>0</v>
      </c>
      <c r="F87" s="190">
        <f>'疑似餌、ﾎﾞｰﾄ・ｶﾇｰ、ｸｰﾗｰ、その他'!K18</f>
        <v>0</v>
      </c>
      <c r="G87" s="190">
        <f>'疑似餌、ﾎﾞｰﾄ・ｶﾇｰ、ｸｰﾗｰ、その他'!M18</f>
        <v>0</v>
      </c>
    </row>
    <row r="88" spans="1:8" x14ac:dyDescent="0.15">
      <c r="A88" s="153">
        <f>'合計（一部入力）'!O$1</f>
        <v>0</v>
      </c>
      <c r="B88" s="153" t="str">
        <f>'疑似餌、ﾎﾞｰﾄ・ｶﾇｰ、ｸｰﾗｰ、その他'!D20</f>
        <v>1410</v>
      </c>
      <c r="C88" s="190">
        <f>'疑似餌、ﾎﾞｰﾄ・ｶﾇｰ、ｸｰﾗｰ、その他'!E20</f>
        <v>0</v>
      </c>
      <c r="D88" s="190">
        <f>'疑似餌、ﾎﾞｰﾄ・ｶﾇｰ、ｸｰﾗｰ、その他'!G20</f>
        <v>0</v>
      </c>
      <c r="E88" s="190">
        <f>'疑似餌、ﾎﾞｰﾄ・ｶﾇｰ、ｸｰﾗｰ、その他'!I20</f>
        <v>0</v>
      </c>
      <c r="F88" s="190">
        <f>'疑似餌、ﾎﾞｰﾄ・ｶﾇｰ、ｸｰﾗｰ、その他'!K20</f>
        <v>0</v>
      </c>
      <c r="G88" s="190">
        <f>'疑似餌、ﾎﾞｰﾄ・ｶﾇｰ、ｸｰﾗｰ、その他'!M20</f>
        <v>0</v>
      </c>
    </row>
    <row r="89" spans="1:8" x14ac:dyDescent="0.15">
      <c r="A89" s="153">
        <f>'合計（一部入力）'!O$1</f>
        <v>0</v>
      </c>
      <c r="B89" s="153" t="str">
        <f>'疑似餌、ﾎﾞｰﾄ・ｶﾇｰ、ｸｰﾗｰ、その他'!D21</f>
        <v>1411</v>
      </c>
      <c r="C89" s="190">
        <f>'疑似餌、ﾎﾞｰﾄ・ｶﾇｰ、ｸｰﾗｰ、その他'!E21</f>
        <v>0</v>
      </c>
      <c r="D89" s="190">
        <f>'疑似餌、ﾎﾞｰﾄ・ｶﾇｰ、ｸｰﾗｰ、その他'!G21</f>
        <v>0</v>
      </c>
      <c r="E89" s="190">
        <f>'疑似餌、ﾎﾞｰﾄ・ｶﾇｰ、ｸｰﾗｰ、その他'!I21</f>
        <v>0</v>
      </c>
      <c r="F89" s="190">
        <f>'疑似餌、ﾎﾞｰﾄ・ｶﾇｰ、ｸｰﾗｰ、その他'!K21</f>
        <v>0</v>
      </c>
      <c r="G89" s="190">
        <f>'疑似餌、ﾎﾞｰﾄ・ｶﾇｰ、ｸｰﾗｰ、その他'!M21</f>
        <v>0</v>
      </c>
    </row>
    <row r="90" spans="1:8" x14ac:dyDescent="0.15">
      <c r="A90" s="153">
        <f>'合計（一部入力）'!O$1</f>
        <v>0</v>
      </c>
      <c r="B90" s="153" t="str">
        <f>'疑似餌、ﾎﾞｰﾄ・ｶﾇｰ、ｸｰﾗｰ、その他'!D22</f>
        <v>1418</v>
      </c>
      <c r="C90" s="190">
        <f>'疑似餌、ﾎﾞｰﾄ・ｶﾇｰ、ｸｰﾗｰ、その他'!E22</f>
        <v>0</v>
      </c>
      <c r="D90" s="190">
        <f>'疑似餌、ﾎﾞｰﾄ・ｶﾇｰ、ｸｰﾗｰ、その他'!G22</f>
        <v>0</v>
      </c>
      <c r="E90" s="190">
        <f>'疑似餌、ﾎﾞｰﾄ・ｶﾇｰ、ｸｰﾗｰ、その他'!I22</f>
        <v>0</v>
      </c>
      <c r="F90" s="190">
        <f>'疑似餌、ﾎﾞｰﾄ・ｶﾇｰ、ｸｰﾗｰ、その他'!K22</f>
        <v>0</v>
      </c>
      <c r="G90" s="190">
        <f>'疑似餌、ﾎﾞｰﾄ・ｶﾇｰ、ｸｰﾗｰ、その他'!M22</f>
        <v>0</v>
      </c>
    </row>
    <row r="91" spans="1:8" x14ac:dyDescent="0.15">
      <c r="A91" s="153">
        <f>'合計（一部入力）'!O$1</f>
        <v>0</v>
      </c>
      <c r="B91" s="153" t="str">
        <f>'疑似餌、ﾎﾞｰﾄ・ｶﾇｰ、ｸｰﾗｰ、その他'!D23</f>
        <v>1419</v>
      </c>
      <c r="C91" s="190">
        <f>'疑似餌、ﾎﾞｰﾄ・ｶﾇｰ、ｸｰﾗｰ、その他'!E23</f>
        <v>0</v>
      </c>
      <c r="D91" s="190">
        <f>'疑似餌、ﾎﾞｰﾄ・ｶﾇｰ、ｸｰﾗｰ、その他'!G23</f>
        <v>0</v>
      </c>
      <c r="E91" s="190">
        <f>'疑似餌、ﾎﾞｰﾄ・ｶﾇｰ、ｸｰﾗｰ、その他'!I23</f>
        <v>0</v>
      </c>
      <c r="F91" s="190">
        <f>'疑似餌、ﾎﾞｰﾄ・ｶﾇｰ、ｸｰﾗｰ、その他'!K23</f>
        <v>0</v>
      </c>
      <c r="G91" s="190">
        <f>'疑似餌、ﾎﾞｰﾄ・ｶﾇｰ、ｸｰﾗｰ、その他'!M23</f>
        <v>0</v>
      </c>
    </row>
    <row r="92" spans="1:8" x14ac:dyDescent="0.15">
      <c r="A92" s="153">
        <f>'合計（一部入力）'!O$1</f>
        <v>0</v>
      </c>
      <c r="B92" s="153" t="str">
        <f>'疑似餌、ﾎﾞｰﾄ・ｶﾇｰ、ｸｰﾗｰ、その他'!D24</f>
        <v>1420</v>
      </c>
      <c r="C92" s="190">
        <f>'疑似餌、ﾎﾞｰﾄ・ｶﾇｰ、ｸｰﾗｰ、その他'!E24</f>
        <v>0</v>
      </c>
      <c r="D92" s="190">
        <f>'疑似餌、ﾎﾞｰﾄ・ｶﾇｰ、ｸｰﾗｰ、その他'!G24</f>
        <v>0</v>
      </c>
      <c r="E92" s="190">
        <f>'疑似餌、ﾎﾞｰﾄ・ｶﾇｰ、ｸｰﾗｰ、その他'!I24</f>
        <v>0</v>
      </c>
      <c r="F92" s="190">
        <f>'疑似餌、ﾎﾞｰﾄ・ｶﾇｰ、ｸｰﾗｰ、その他'!K24</f>
        <v>0</v>
      </c>
      <c r="G92" s="190">
        <f>'疑似餌、ﾎﾞｰﾄ・ｶﾇｰ、ｸｰﾗｰ、その他'!M24</f>
        <v>0</v>
      </c>
      <c r="H92" s="154"/>
    </row>
    <row r="93" spans="1:8" x14ac:dyDescent="0.15">
      <c r="A93" s="153">
        <f>'合計（一部入力）'!O$1</f>
        <v>0</v>
      </c>
      <c r="B93" s="153" t="str">
        <f>'疑似餌、ﾎﾞｰﾄ・ｶﾇｰ、ｸｰﾗｰ、その他'!D26</f>
        <v>1501</v>
      </c>
      <c r="C93" s="190">
        <f>'疑似餌、ﾎﾞｰﾄ・ｶﾇｰ、ｸｰﾗｰ、その他'!E26</f>
        <v>0</v>
      </c>
      <c r="D93" s="190">
        <f>'疑似餌、ﾎﾞｰﾄ・ｶﾇｰ、ｸｰﾗｰ、その他'!G26</f>
        <v>0</v>
      </c>
      <c r="E93" s="190">
        <f>'疑似餌、ﾎﾞｰﾄ・ｶﾇｰ、ｸｰﾗｰ、その他'!I26</f>
        <v>0</v>
      </c>
      <c r="F93" s="190">
        <f>'疑似餌、ﾎﾞｰﾄ・ｶﾇｰ、ｸｰﾗｰ、その他'!K26</f>
        <v>0</v>
      </c>
      <c r="G93" s="190">
        <f>'疑似餌、ﾎﾞｰﾄ・ｶﾇｰ、ｸｰﾗｰ、その他'!M26</f>
        <v>0</v>
      </c>
    </row>
    <row r="94" spans="1:8" x14ac:dyDescent="0.15">
      <c r="A94" s="153">
        <f>'合計（一部入力）'!O$1</f>
        <v>0</v>
      </c>
      <c r="B94" s="153" t="str">
        <f>'疑似餌、ﾎﾞｰﾄ・ｶﾇｰ、ｸｰﾗｰ、その他'!D27</f>
        <v>1502</v>
      </c>
      <c r="C94" s="190">
        <f>'疑似餌、ﾎﾞｰﾄ・ｶﾇｰ、ｸｰﾗｰ、その他'!E27</f>
        <v>0</v>
      </c>
      <c r="D94" s="190">
        <f>'疑似餌、ﾎﾞｰﾄ・ｶﾇｰ、ｸｰﾗｰ、その他'!G27</f>
        <v>0</v>
      </c>
      <c r="E94" s="190">
        <f>'疑似餌、ﾎﾞｰﾄ・ｶﾇｰ、ｸｰﾗｰ、その他'!I27</f>
        <v>0</v>
      </c>
      <c r="F94" s="190">
        <f>'疑似餌、ﾎﾞｰﾄ・ｶﾇｰ、ｸｰﾗｰ、その他'!K27</f>
        <v>0</v>
      </c>
      <c r="G94" s="190">
        <f>'疑似餌、ﾎﾞｰﾄ・ｶﾇｰ、ｸｰﾗｰ、その他'!M27</f>
        <v>0</v>
      </c>
    </row>
    <row r="95" spans="1:8" x14ac:dyDescent="0.15">
      <c r="A95" s="153">
        <f>'合計（一部入力）'!O$1</f>
        <v>0</v>
      </c>
      <c r="B95" s="153" t="str">
        <f>'疑似餌、ﾎﾞｰﾄ・ｶﾇｰ、ｸｰﾗｰ、その他'!D28</f>
        <v>1503</v>
      </c>
      <c r="C95" s="190">
        <f>'疑似餌、ﾎﾞｰﾄ・ｶﾇｰ、ｸｰﾗｰ、その他'!E28</f>
        <v>0</v>
      </c>
      <c r="D95" s="190">
        <f>'疑似餌、ﾎﾞｰﾄ・ｶﾇｰ、ｸｰﾗｰ、その他'!G28</f>
        <v>0</v>
      </c>
      <c r="E95" s="190">
        <f>'疑似餌、ﾎﾞｰﾄ・ｶﾇｰ、ｸｰﾗｰ、その他'!I28</f>
        <v>0</v>
      </c>
      <c r="F95" s="190">
        <f>'疑似餌、ﾎﾞｰﾄ・ｶﾇｰ、ｸｰﾗｰ、その他'!K28</f>
        <v>0</v>
      </c>
      <c r="G95" s="190">
        <f>'疑似餌、ﾎﾞｰﾄ・ｶﾇｰ、ｸｰﾗｰ、その他'!M28</f>
        <v>0</v>
      </c>
    </row>
    <row r="96" spans="1:8" x14ac:dyDescent="0.15">
      <c r="A96" s="153">
        <f>'合計（一部入力）'!O$1</f>
        <v>0</v>
      </c>
      <c r="B96" s="153" t="str">
        <f>'疑似餌、ﾎﾞｰﾄ・ｶﾇｰ、ｸｰﾗｰ、その他'!D29</f>
        <v>1504</v>
      </c>
      <c r="C96" s="190">
        <f>'疑似餌、ﾎﾞｰﾄ・ｶﾇｰ、ｸｰﾗｰ、その他'!E29</f>
        <v>0</v>
      </c>
      <c r="D96" s="190">
        <f>'疑似餌、ﾎﾞｰﾄ・ｶﾇｰ、ｸｰﾗｰ、その他'!G29</f>
        <v>0</v>
      </c>
      <c r="E96" s="190">
        <f>'疑似餌、ﾎﾞｰﾄ・ｶﾇｰ、ｸｰﾗｰ、その他'!I29</f>
        <v>0</v>
      </c>
      <c r="F96" s="190">
        <f>'疑似餌、ﾎﾞｰﾄ・ｶﾇｰ、ｸｰﾗｰ、その他'!K29</f>
        <v>0</v>
      </c>
      <c r="G96" s="190">
        <f>'疑似餌、ﾎﾞｰﾄ・ｶﾇｰ、ｸｰﾗｰ、その他'!M29</f>
        <v>0</v>
      </c>
    </row>
    <row r="97" spans="1:7" x14ac:dyDescent="0.15">
      <c r="A97" s="153">
        <f>'合計（一部入力）'!O$1</f>
        <v>0</v>
      </c>
      <c r="B97" s="153" t="str">
        <f>'疑似餌、ﾎﾞｰﾄ・ｶﾇｰ、ｸｰﾗｰ、その他'!D31</f>
        <v>1602</v>
      </c>
      <c r="C97" s="190">
        <f>'疑似餌、ﾎﾞｰﾄ・ｶﾇｰ、ｸｰﾗｰ、その他'!E31</f>
        <v>0</v>
      </c>
      <c r="D97" s="190">
        <f>'疑似餌、ﾎﾞｰﾄ・ｶﾇｰ、ｸｰﾗｰ、その他'!G31</f>
        <v>0</v>
      </c>
      <c r="E97" s="190">
        <f>'疑似餌、ﾎﾞｰﾄ・ｶﾇｰ、ｸｰﾗｰ、その他'!I31</f>
        <v>0</v>
      </c>
      <c r="F97" s="190">
        <f>'疑似餌、ﾎﾞｰﾄ・ｶﾇｰ、ｸｰﾗｰ、その他'!K31</f>
        <v>0</v>
      </c>
      <c r="G97" s="190">
        <f>'疑似餌、ﾎﾞｰﾄ・ｶﾇｰ、ｸｰﾗｰ、その他'!M31</f>
        <v>0</v>
      </c>
    </row>
    <row r="98" spans="1:7" x14ac:dyDescent="0.15">
      <c r="A98" s="153">
        <f>'合計（一部入力）'!O$1</f>
        <v>0</v>
      </c>
      <c r="B98" s="153" t="str">
        <f>'疑似餌、ﾎﾞｰﾄ・ｶﾇｰ、ｸｰﾗｰ、その他'!D32</f>
        <v>1701</v>
      </c>
      <c r="C98" s="190">
        <f>'疑似餌、ﾎﾞｰﾄ・ｶﾇｰ、ｸｰﾗｰ、その他'!E32</f>
        <v>0</v>
      </c>
      <c r="D98" s="190">
        <f>'疑似餌、ﾎﾞｰﾄ・ｶﾇｰ、ｸｰﾗｰ、その他'!G32</f>
        <v>0</v>
      </c>
      <c r="E98" s="190">
        <f>'疑似餌、ﾎﾞｰﾄ・ｶﾇｰ、ｸｰﾗｰ、その他'!I32</f>
        <v>0</v>
      </c>
      <c r="F98" s="190">
        <f>'疑似餌、ﾎﾞｰﾄ・ｶﾇｰ、ｸｰﾗｰ、その他'!K32</f>
        <v>0</v>
      </c>
      <c r="G98" s="190">
        <f>'疑似餌、ﾎﾞｰﾄ・ｶﾇｰ、ｸｰﾗｰ、その他'!M32</f>
        <v>0</v>
      </c>
    </row>
    <row r="99" spans="1:7" x14ac:dyDescent="0.15">
      <c r="A99" s="153">
        <f>'合計（一部入力）'!O$1</f>
        <v>0</v>
      </c>
      <c r="B99" s="153" t="str">
        <f>'疑似餌、ﾎﾞｰﾄ・ｶﾇｰ、ｸｰﾗｰ、その他'!D33</f>
        <v>1702</v>
      </c>
      <c r="C99" s="190">
        <f>'疑似餌、ﾎﾞｰﾄ・ｶﾇｰ、ｸｰﾗｰ、その他'!E33</f>
        <v>0</v>
      </c>
      <c r="D99" s="190">
        <f>'疑似餌、ﾎﾞｰﾄ・ｶﾇｰ、ｸｰﾗｰ、その他'!G33</f>
        <v>0</v>
      </c>
      <c r="E99" s="190">
        <f>'疑似餌、ﾎﾞｰﾄ・ｶﾇｰ、ｸｰﾗｰ、その他'!I33</f>
        <v>0</v>
      </c>
      <c r="F99" s="190">
        <f>'疑似餌、ﾎﾞｰﾄ・ｶﾇｰ、ｸｰﾗｰ、その他'!K33</f>
        <v>0</v>
      </c>
      <c r="G99" s="190">
        <f>'疑似餌、ﾎﾞｰﾄ・ｶﾇｰ、ｸｰﾗｰ、その他'!M33</f>
        <v>0</v>
      </c>
    </row>
    <row r="100" spans="1:7" x14ac:dyDescent="0.15">
      <c r="A100" s="153">
        <f>'合計（一部入力）'!O$1</f>
        <v>0</v>
      </c>
      <c r="B100" s="153" t="str">
        <f>'疑似餌、ﾎﾞｰﾄ・ｶﾇｰ、ｸｰﾗｰ、その他'!D34</f>
        <v>1704</v>
      </c>
      <c r="C100" s="190">
        <f>'疑似餌、ﾎﾞｰﾄ・ｶﾇｰ、ｸｰﾗｰ、その他'!E34</f>
        <v>0</v>
      </c>
      <c r="D100" s="190">
        <f>'疑似餌、ﾎﾞｰﾄ・ｶﾇｰ、ｸｰﾗｰ、その他'!G34</f>
        <v>0</v>
      </c>
      <c r="E100" s="190">
        <f>'疑似餌、ﾎﾞｰﾄ・ｶﾇｰ、ｸｰﾗｰ、その他'!I34</f>
        <v>0</v>
      </c>
      <c r="F100" s="190">
        <f>'疑似餌、ﾎﾞｰﾄ・ｶﾇｰ、ｸｰﾗｰ、その他'!K34</f>
        <v>0</v>
      </c>
      <c r="G100" s="190">
        <f>'疑似餌、ﾎﾞｰﾄ・ｶﾇｰ、ｸｰﾗｰ、その他'!M34</f>
        <v>0</v>
      </c>
    </row>
    <row r="101" spans="1:7" x14ac:dyDescent="0.15">
      <c r="A101" s="153">
        <f>'合計（一部入力）'!O$1</f>
        <v>0</v>
      </c>
      <c r="B101" s="153" t="str">
        <f>'疑似餌、ﾎﾞｰﾄ・ｶﾇｰ、ｸｰﾗｰ、その他'!D35</f>
        <v>1706</v>
      </c>
      <c r="C101" s="190">
        <f>'疑似餌、ﾎﾞｰﾄ・ｶﾇｰ、ｸｰﾗｰ、その他'!E35</f>
        <v>0</v>
      </c>
      <c r="D101" s="190">
        <f>'疑似餌、ﾎﾞｰﾄ・ｶﾇｰ、ｸｰﾗｰ、その他'!G35</f>
        <v>0</v>
      </c>
      <c r="E101" s="190">
        <f>'疑似餌、ﾎﾞｰﾄ・ｶﾇｰ、ｸｰﾗｰ、その他'!I35</f>
        <v>0</v>
      </c>
      <c r="F101" s="190">
        <f>'疑似餌、ﾎﾞｰﾄ・ｶﾇｰ、ｸｰﾗｰ、その他'!K35</f>
        <v>0</v>
      </c>
      <c r="G101" s="190">
        <f>'疑似餌、ﾎﾞｰﾄ・ｶﾇｰ、ｸｰﾗｰ、その他'!M35</f>
        <v>0</v>
      </c>
    </row>
    <row r="102" spans="1:7" x14ac:dyDescent="0.15">
      <c r="A102" s="153">
        <f>'合計（一部入力）'!O$1</f>
        <v>0</v>
      </c>
      <c r="B102" s="153" t="str">
        <f>'疑似餌、ﾎﾞｰﾄ・ｶﾇｰ、ｸｰﾗｰ、その他'!D36</f>
        <v>1705</v>
      </c>
      <c r="C102" s="190">
        <f>'疑似餌、ﾎﾞｰﾄ・ｶﾇｰ、ｸｰﾗｰ、その他'!E36</f>
        <v>0</v>
      </c>
      <c r="D102" s="190">
        <f>'疑似餌、ﾎﾞｰﾄ・ｶﾇｰ、ｸｰﾗｰ、その他'!G36</f>
        <v>0</v>
      </c>
      <c r="E102" s="190">
        <f>'疑似餌、ﾎﾞｰﾄ・ｶﾇｰ、ｸｰﾗｰ、その他'!I36</f>
        <v>0</v>
      </c>
      <c r="F102" s="190">
        <f>'疑似餌、ﾎﾞｰﾄ・ｶﾇｰ、ｸｰﾗｰ、その他'!K36</f>
        <v>0</v>
      </c>
      <c r="G102" s="190">
        <f>'疑似餌、ﾎﾞｰﾄ・ｶﾇｰ、ｸｰﾗｰ、その他'!M36</f>
        <v>0</v>
      </c>
    </row>
    <row r="107" spans="1:7" x14ac:dyDescent="0.15">
      <c r="B107" s="153"/>
      <c r="C107" s="190"/>
      <c r="D107" s="190"/>
      <c r="E107" s="190"/>
      <c r="F107" s="190"/>
      <c r="G107" s="190"/>
    </row>
    <row r="108" spans="1:7" x14ac:dyDescent="0.15">
      <c r="B108" s="153"/>
      <c r="C108" s="190"/>
      <c r="D108" s="190"/>
      <c r="E108" s="190"/>
      <c r="F108" s="190"/>
      <c r="G108" s="190"/>
    </row>
    <row r="109" spans="1:7" x14ac:dyDescent="0.15">
      <c r="B109" s="153"/>
      <c r="C109" s="190"/>
      <c r="D109" s="190"/>
      <c r="E109" s="190"/>
      <c r="F109" s="190"/>
      <c r="G109" s="190"/>
    </row>
    <row r="110" spans="1:7" x14ac:dyDescent="0.15">
      <c r="B110" s="153"/>
      <c r="C110" s="190"/>
      <c r="D110" s="190"/>
      <c r="E110" s="190"/>
      <c r="F110" s="190"/>
      <c r="G110" s="190"/>
    </row>
    <row r="111" spans="1:7" x14ac:dyDescent="0.15">
      <c r="B111" s="153"/>
      <c r="C111" s="190"/>
      <c r="D111" s="190"/>
      <c r="E111" s="190"/>
      <c r="F111" s="190"/>
      <c r="G111" s="190"/>
    </row>
    <row r="112" spans="1:7" x14ac:dyDescent="0.15">
      <c r="B112" s="153"/>
      <c r="C112" s="190"/>
      <c r="D112" s="190"/>
      <c r="E112" s="190"/>
      <c r="F112" s="190"/>
      <c r="G112" s="190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入力方法</vt:lpstr>
      <vt:lpstr>合計（一部入力）</vt:lpstr>
      <vt:lpstr>竿、ﾘｰﾙ</vt:lpstr>
      <vt:lpstr>釣針、釣糸、ウキ、釣服、バッグ類、ケース類</vt:lpstr>
      <vt:lpstr>網製品、金属小物、履物、加工餌、生餌</vt:lpstr>
      <vt:lpstr>疑似餌、ﾎﾞｰﾄ・ｶﾇｰ、ｸｰﾗｰ、その他</vt:lpstr>
      <vt:lpstr>矢野経済使用欄1</vt:lpstr>
      <vt:lpstr>矢野経済使用欄2</vt:lpstr>
      <vt:lpstr>矢野経済使用欄3</vt:lpstr>
      <vt:lpstr>'竿、ﾘｰﾙ'!Print_Area</vt:lpstr>
      <vt:lpstr>'疑似餌、ﾎﾞｰﾄ・ｶﾇｰ、ｸｰﾗｰ、その他'!Print_Area</vt:lpstr>
      <vt:lpstr>'合計（一部入力）'!Print_Area</vt:lpstr>
      <vt:lpstr>'釣針、釣糸、ウキ、釣服、バッグ類、ケース類'!Print_Area</vt:lpstr>
      <vt:lpstr>'網製品、金属小物、履物、加工餌、生餌'!Print_Area</vt:lpstr>
    </vt:vector>
  </TitlesOfParts>
  <Company>矢野経済研究所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矢野経済研究所</dc:creator>
  <cp:lastModifiedBy>矢野経済研究所</cp:lastModifiedBy>
  <cp:lastPrinted>2025-09-01T06:36:41Z</cp:lastPrinted>
  <dcterms:created xsi:type="dcterms:W3CDTF">2008-10-01T00:13:56Z</dcterms:created>
  <dcterms:modified xsi:type="dcterms:W3CDTF">2025-09-11T22:58:23Z</dcterms:modified>
</cp:coreProperties>
</file>